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_rels/sheet1.xml.rels" ContentType="application/vnd.openxmlformats-package.relationships+xml"/>
  <Override PartName="/xl/worksheets/sheet27.xml" ContentType="application/vnd.openxmlformats-officedocument.spreadsheetml.worksheet+xml"/>
  <Override PartName="/xl/worksheets/sheet9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18.xml" ContentType="application/vnd.openxmlformats-officedocument.spreadsheetml.worksheet+xml"/>
  <Override PartName="/xl/worksheets/sheet20.xml" ContentType="application/vnd.openxmlformats-officedocument.spreadsheetml.worksheet+xml"/>
  <Override PartName="/xl/worksheets/sheet2.xml" ContentType="application/vnd.openxmlformats-officedocument.spreadsheetml.worksheet+xml"/>
  <Override PartName="/xl/worksheets/sheet19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22.xml" ContentType="application/vnd.openxmlformats-officedocument.spreadsheetml.worksheet+xml"/>
  <Override PartName="/xl/worksheets/sheet5.xml" ContentType="application/vnd.openxmlformats-officedocument.spreadsheetml.worksheet+xml"/>
  <Override PartName="/xl/worksheets/sheet23.xml" ContentType="application/vnd.openxmlformats-officedocument.spreadsheetml.worksheet+xml"/>
  <Override PartName="/xl/worksheets/sheet6.xml" ContentType="application/vnd.openxmlformats-officedocument.spreadsheetml.worksheet+xml"/>
  <Override PartName="/xl/worksheets/sheet24.xml" ContentType="application/vnd.openxmlformats-officedocument.spreadsheetml.worksheet+xml"/>
  <Override PartName="/xl/worksheets/sheet7.xml" ContentType="application/vnd.openxmlformats-officedocument.spreadsheetml.worksheet+xml"/>
  <Override PartName="/xl/worksheets/sheet25.xml" ContentType="application/vnd.openxmlformats-officedocument.spreadsheetml.worksheet+xml"/>
  <Override PartName="/xl/worksheets/sheet8.xml" ContentType="application/vnd.openxmlformats-officedocument.spreadsheetml.worksheet+xml"/>
  <Override PartName="/xl/worksheets/sheet26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_rels/chart13.xml.rels" ContentType="application/vnd.openxmlformats-package.relationships+xml"/>
  <Override PartName="/xl/charts/chart13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irámides" sheetId="1" state="visible" r:id="rId2"/>
    <sheet name="Tabulado" sheetId="2" state="visible" r:id="rId3"/>
    <sheet name="2020" sheetId="3" state="visible" r:id="rId4"/>
    <sheet name="2021" sheetId="4" state="visible" r:id="rId5"/>
    <sheet name="2022" sheetId="5" state="visible" r:id="rId6"/>
    <sheet name="2023" sheetId="6" state="visible" r:id="rId7"/>
    <sheet name="2024" sheetId="7" state="visible" r:id="rId8"/>
    <sheet name="2025" sheetId="8" state="visible" r:id="rId9"/>
    <sheet name="2026" sheetId="9" state="visible" r:id="rId10"/>
    <sheet name="2027" sheetId="10" state="visible" r:id="rId11"/>
    <sheet name="2028" sheetId="11" state="visible" r:id="rId12"/>
    <sheet name="2029" sheetId="12" state="visible" r:id="rId13"/>
    <sheet name="2030" sheetId="13" state="visible" r:id="rId14"/>
    <sheet name="2031" sheetId="14" state="visible" r:id="rId15"/>
    <sheet name="2032" sheetId="15" state="visible" r:id="rId16"/>
    <sheet name="2033" sheetId="16" state="visible" r:id="rId17"/>
    <sheet name="2034" sheetId="17" state="visible" r:id="rId18"/>
    <sheet name="2035" sheetId="18" state="visible" r:id="rId19"/>
    <sheet name="2036" sheetId="19" state="visible" r:id="rId20"/>
    <sheet name="2037" sheetId="20" state="visible" r:id="rId21"/>
    <sheet name="2038" sheetId="21" state="visible" r:id="rId22"/>
    <sheet name="2039" sheetId="22" state="visible" r:id="rId23"/>
    <sheet name="2040" sheetId="23" state="visible" r:id="rId24"/>
    <sheet name="2041" sheetId="24" state="visible" r:id="rId25"/>
    <sheet name="2042" sheetId="25" state="visible" r:id="rId26"/>
    <sheet name="2043" sheetId="26" state="visible" r:id="rId27"/>
    <sheet name="2044" sheetId="27" state="visible" r:id="rId28"/>
    <sheet name="2045" sheetId="28" state="visible" r:id="rId29"/>
    <sheet name="2046" sheetId="29" state="visible" r:id="rId30"/>
    <sheet name="2047" sheetId="30" state="visible" r:id="rId31"/>
    <sheet name="2048" sheetId="31" state="visible" r:id="rId32"/>
    <sheet name="2049" sheetId="32" state="visible" r:id="rId33"/>
    <sheet name="2050" sheetId="33" state="visible" r:id="rId34"/>
  </sheets>
  <definedNames>
    <definedName function="false" hidden="false" localSheetId="0" name="_xlnm.Print_Area" vbProcedure="false">Pirámides!$C$2:$K$27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<sst xmlns="http://schemas.openxmlformats.org/spreadsheetml/2006/main" count="2613" uniqueCount="87">
  <si>
    <t xml:space="preserve">Mun:</t>
  </si>
  <si>
    <t xml:space="preserve">León</t>
  </si>
  <si>
    <t xml:space="preserve">Inicial:</t>
  </si>
  <si>
    <t xml:space="preserve">Final:</t>
  </si>
  <si>
    <t xml:space="preserve">Fuente: Elaborado por el IPLANEG en base a Conapo, Proyecciones de la población.</t>
  </si>
  <si>
    <t xml:space="preserve">Hombres</t>
  </si>
  <si>
    <t xml:space="preserve">Mujeres</t>
  </si>
  <si>
    <t xml:space="preserve">Estado de Guanajuato</t>
  </si>
  <si>
    <t xml:space="preserve">0-4</t>
  </si>
  <si>
    <t xml:space="preserve">Abasolo</t>
  </si>
  <si>
    <t xml:space="preserve">5-9</t>
  </si>
  <si>
    <t xml:space="preserve">Acámbaro</t>
  </si>
  <si>
    <t xml:space="preserve">10-14</t>
  </si>
  <si>
    <t xml:space="preserve">San Miguel de Allende</t>
  </si>
  <si>
    <t xml:space="preserve">15-19</t>
  </si>
  <si>
    <t xml:space="preserve">Apaseo el Alto</t>
  </si>
  <si>
    <t xml:space="preserve">20-24</t>
  </si>
  <si>
    <t xml:space="preserve">Apaseo el Grande</t>
  </si>
  <si>
    <t xml:space="preserve">25-29</t>
  </si>
  <si>
    <t xml:space="preserve">Atarjea</t>
  </si>
  <si>
    <t xml:space="preserve">30-34</t>
  </si>
  <si>
    <t xml:space="preserve">Celaya</t>
  </si>
  <si>
    <t xml:space="preserve">35-39</t>
  </si>
  <si>
    <t xml:space="preserve">Manuel Doblado</t>
  </si>
  <si>
    <t xml:space="preserve">40-44</t>
  </si>
  <si>
    <t xml:space="preserve">Comonfort</t>
  </si>
  <si>
    <t xml:space="preserve">45-49</t>
  </si>
  <si>
    <t xml:space="preserve">Coroneo</t>
  </si>
  <si>
    <t xml:space="preserve">50-54</t>
  </si>
  <si>
    <t xml:space="preserve">Cortazar</t>
  </si>
  <si>
    <t xml:space="preserve">55-59</t>
  </si>
  <si>
    <t xml:space="preserve">Cuerámaro</t>
  </si>
  <si>
    <t xml:space="preserve">60-64</t>
  </si>
  <si>
    <t xml:space="preserve">Doctor Mora</t>
  </si>
  <si>
    <t xml:space="preserve">65 y más</t>
  </si>
  <si>
    <t xml:space="preserve">Dolores Hidalgo CIN</t>
  </si>
  <si>
    <t xml:space="preserve">Guanajuato</t>
  </si>
  <si>
    <t xml:space="preserve">Huanímaro</t>
  </si>
  <si>
    <t xml:space="preserve">Irapuato</t>
  </si>
  <si>
    <t xml:space="preserve">Jaral del Progreso</t>
  </si>
  <si>
    <t xml:space="preserve">Jerécuaro</t>
  </si>
  <si>
    <t xml:space="preserve">Moroleón</t>
  </si>
  <si>
    <t xml:space="preserve">Ocampo</t>
  </si>
  <si>
    <t xml:space="preserve">Pénjamo</t>
  </si>
  <si>
    <t xml:space="preserve">Pueblo Nuevo</t>
  </si>
  <si>
    <t xml:space="preserve">Purísima del Rincón</t>
  </si>
  <si>
    <t xml:space="preserve">Romita</t>
  </si>
  <si>
    <t xml:space="preserve">Salamanca</t>
  </si>
  <si>
    <t xml:space="preserve">Salvatierra</t>
  </si>
  <si>
    <t xml:space="preserve">San Diego de la Unión</t>
  </si>
  <si>
    <t xml:space="preserve">San Felipe</t>
  </si>
  <si>
    <t xml:space="preserve">San Francisco del Rincón</t>
  </si>
  <si>
    <t xml:space="preserve">San José Iturbide</t>
  </si>
  <si>
    <t xml:space="preserve">San Luis de la Paz</t>
  </si>
  <si>
    <t xml:space="preserve">Santa Catarina</t>
  </si>
  <si>
    <t xml:space="preserve">Santa Cruz de Juventino Rosas</t>
  </si>
  <si>
    <t xml:space="preserve">Santiago Maravatío</t>
  </si>
  <si>
    <t xml:space="preserve">Silao de la Victoria</t>
  </si>
  <si>
    <t xml:space="preserve">Tarandacuao</t>
  </si>
  <si>
    <t xml:space="preserve">Tarimoro</t>
  </si>
  <si>
    <t xml:space="preserve">Tierra Blanca</t>
  </si>
  <si>
    <t xml:space="preserve">Uriangato</t>
  </si>
  <si>
    <t xml:space="preserve">Valle de Santiago</t>
  </si>
  <si>
    <t xml:space="preserve">Victoria</t>
  </si>
  <si>
    <t xml:space="preserve">Villagrán</t>
  </si>
  <si>
    <t xml:space="preserve">Xichú</t>
  </si>
  <si>
    <t xml:space="preserve">Yuriria</t>
  </si>
  <si>
    <t xml:space="preserve">Total</t>
  </si>
  <si>
    <t xml:space="preserve">Año</t>
  </si>
  <si>
    <t xml:space="preserve">CLAVE</t>
  </si>
  <si>
    <t xml:space="preserve">MUN</t>
  </si>
  <si>
    <t xml:space="preserve">pobm_00_04</t>
  </si>
  <si>
    <t xml:space="preserve">pobm_05_09</t>
  </si>
  <si>
    <t xml:space="preserve">pobm_10_14</t>
  </si>
  <si>
    <t xml:space="preserve">pobm_15_19</t>
  </si>
  <si>
    <t xml:space="preserve">pobm_20_24</t>
  </si>
  <si>
    <t xml:space="preserve">pobm_25_29</t>
  </si>
  <si>
    <t xml:space="preserve">pobm_30_34</t>
  </si>
  <si>
    <t xml:space="preserve">pobm_35_39</t>
  </si>
  <si>
    <t xml:space="preserve">pobm_40_44</t>
  </si>
  <si>
    <t xml:space="preserve">pobm_45_49</t>
  </si>
  <si>
    <t xml:space="preserve">pobm_50_54</t>
  </si>
  <si>
    <t xml:space="preserve">pobm_55_59</t>
  </si>
  <si>
    <t xml:space="preserve">pobm_60_64</t>
  </si>
  <si>
    <t xml:space="preserve">pobm_65_mm</t>
  </si>
  <si>
    <t xml:space="preserve">Dolores Hidalgo Cuna de la Independencia Nacional</t>
  </si>
  <si>
    <t xml:space="preserve">Total Resultado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</si>
</sst>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General"/>
    <numFmt numFmtId="166" formatCode="?,???,???;?,???,???;\_"/>
    <numFmt numFmtId="167" formatCode="0%"/>
    <numFmt numFmtId="168" formatCode="0.0%"/>
    <numFmt numFmtId="169" formatCode="0.0"/>
    <numFmt numFmtId="170" formatCode="#,##0"/>
    <numFmt numFmtId="171" formatCode="0.000"/>
    <numFmt numFmtId="172" formatCode="#,###;#,###;&quot;&quot;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color rgb="FFFFFFFF"/>
      <name val="Arial"/>
      <family val="2"/>
      <charset val="1"/>
    </font>
    <font>
      <u val="single"/>
      <sz val="10"/>
      <name val="Arial"/>
      <family val="2"/>
      <charset val="1"/>
    </font>
    <font>
      <b val="true"/>
      <sz val="14"/>
      <name val="Arial"/>
      <family val="2"/>
      <charset val="1"/>
    </font>
    <font>
      <b val="true"/>
      <u val="single"/>
      <sz val="14"/>
      <name val="Arial"/>
      <family val="2"/>
      <charset val="1"/>
    </font>
    <font>
      <b val="true"/>
      <u val="singl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0"/>
    </font>
    <font>
      <b val="true"/>
      <sz val="10"/>
      <name val="Arial"/>
      <family val="0"/>
    </font>
    <font>
      <sz val="8.25"/>
      <color rgb="FF000000"/>
      <name val="Arial"/>
      <family val="2"/>
    </font>
    <font>
      <b val="true"/>
      <sz val="11.75"/>
      <color rgb="FF000000"/>
      <name val="Arial"/>
      <family val="2"/>
    </font>
    <font>
      <sz val="7.25"/>
      <color rgb="FF000000"/>
      <name val="Arial"/>
      <family val="2"/>
    </font>
    <font>
      <b val="true"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FFFFFF"/>
      </patternFill>
    </fill>
    <fill>
      <patternFill patternType="solid">
        <fgColor rgb="FF008060"/>
        <bgColor rgb="FF008080"/>
      </patternFill>
    </fill>
    <fill>
      <patternFill patternType="solid">
        <fgColor rgb="FFCCFFCC"/>
        <bgColor rgb="FFCC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>
        <color rgb="FFCCFFCC"/>
      </left>
      <right style="thick">
        <color rgb="FFFFFFFF"/>
      </right>
      <top/>
      <bottom/>
      <diagonal/>
    </border>
    <border diagonalUp="false" diagonalDown="false">
      <left style="thick">
        <color rgb="FFFFFFFF"/>
      </left>
      <right style="thick">
        <color rgb="FFFFFFFF"/>
      </right>
      <top/>
      <bottom/>
      <diagonal/>
    </border>
    <border diagonalUp="false" diagonalDown="false">
      <left style="thick">
        <color rgb="FFCCFFCC"/>
      </left>
      <right/>
      <top/>
      <bottom/>
      <diagonal/>
    </border>
    <border diagonalUp="false" diagonalDown="false">
      <left style="thick">
        <color rgb="FFCCFFCC"/>
      </left>
      <right style="thick">
        <color rgb="FFCCFFCC"/>
      </right>
      <top/>
      <bottom/>
      <diagonal/>
    </border>
    <border diagonalUp="false" diagonalDown="false">
      <left style="thick">
        <color rgb="FFCCFFCC"/>
      </left>
      <right style="thick">
        <color rgb="FFCCFFCC"/>
      </right>
      <top/>
      <bottom style="thick">
        <color rgb="FF008080"/>
      </bottom>
      <diagonal/>
    </border>
    <border diagonalUp="false" diagonalDown="false">
      <left style="thick">
        <color rgb="FFCCFFCC"/>
      </left>
      <right/>
      <top/>
      <bottom style="thick">
        <color rgb="FF008080"/>
      </bottom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top" textRotation="0" wrapText="false" indent="0" shrinkToFit="false"/>
      <protection locked="true" hidden="true"/>
    </xf>
    <xf numFmtId="164" fontId="4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5" fontId="10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tru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2" xfId="0" applyFont="true" applyBorder="true" applyAlignment="true" applyProtection="true">
      <alignment horizontal="right" vertical="bottom" textRotation="0" wrapText="false" indent="4" shrinkToFit="false"/>
      <protection locked="true" hidden="true"/>
    </xf>
    <xf numFmtId="166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5" xfId="0" applyFont="true" applyBorder="true" applyAlignment="true" applyProtection="true">
      <alignment horizontal="right" vertical="bottom" textRotation="0" wrapText="false" indent="4" shrinkToFit="false"/>
      <protection locked="true" hidden="true"/>
    </xf>
    <xf numFmtId="166" fontId="0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" xfId="0" applyFont="true" applyBorder="true" applyAlignment="true" applyProtection="true">
      <alignment horizontal="right" vertical="bottom" textRotation="0" wrapText="false" indent="4" shrinkToFit="false"/>
      <protection locked="true" hidden="true"/>
    </xf>
    <xf numFmtId="166" fontId="0" fillId="5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0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tru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tru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ampo de la tabla dinámica" xfId="20"/>
    <cellStyle name="Categoría de la tabla dinámica" xfId="21"/>
    <cellStyle name="Esquina de la tabla dinámica" xfId="22"/>
    <cellStyle name="Resultado de la tabla dinámica" xfId="23"/>
    <cellStyle name="Título de la tabla dinámica" xfId="24"/>
    <cellStyle name="Valor de la tabla dinámica" xfId="2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A0A1FE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6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BF7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sharedStrings" Target="sharedStrings.xml"/>
</Relationships>
</file>

<file path=xl/charts/_rels/chart13.xml.rels><?xml version="1.0" encoding="UTF-8"?>
<Relationships xmlns="http://schemas.openxmlformats.org/package/2006/relationships"><Relationship Id="rId1" Type="http://schemas.openxmlformats.org/officeDocument/2006/relationships/chartUserShapes" Target="../drawings/drawing2.xml"/>
</Relationships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12652882136785"/>
          <c:y val="0.0138619620007755"/>
          <c:w val="0.823506828278396"/>
          <c:h val="0.8805738658394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a0a1fe"/>
            </a:solidFill>
            <a:ln w="0">
              <a:solidFill>
                <a:srgbClr val="80808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Pirámides!$D$30:$D$50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 y más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</c:strCache>
            </c:strRef>
          </c:cat>
          <c:val>
            <c:numRef>
              <c:f>Pirámides!$I$30:$I$50</c:f>
              <c:numCache>
                <c:formatCode>General</c:formatCode>
                <c:ptCount val="21"/>
                <c:pt idx="0">
                  <c:v>-56225.3240983861</c:v>
                </c:pt>
                <c:pt idx="1">
                  <c:v>-57727.5194567894</c:v>
                </c:pt>
                <c:pt idx="2">
                  <c:v>-61565.9023985935</c:v>
                </c:pt>
                <c:pt idx="3">
                  <c:v>-65484.7000269064</c:v>
                </c:pt>
                <c:pt idx="4">
                  <c:v>-67783.9161771222</c:v>
                </c:pt>
                <c:pt idx="5">
                  <c:v>-69154.6902834854</c:v>
                </c:pt>
                <c:pt idx="6">
                  <c:v>-70760.9426878736</c:v>
                </c:pt>
                <c:pt idx="7">
                  <c:v>-70322.7980428246</c:v>
                </c:pt>
                <c:pt idx="8">
                  <c:v>-67989.7427965823</c:v>
                </c:pt>
                <c:pt idx="9">
                  <c:v>-64682.6700827382</c:v>
                </c:pt>
                <c:pt idx="10">
                  <c:v>-60269.5680665294</c:v>
                </c:pt>
                <c:pt idx="11">
                  <c:v>-55517.7624765806</c:v>
                </c:pt>
                <c:pt idx="12">
                  <c:v>-45564.6396577219</c:v>
                </c:pt>
                <c:pt idx="13">
                  <c:v>-35933.6671114221</c:v>
                </c:pt>
                <c:pt idx="14">
                  <c:v>-25229.7625450979</c:v>
                </c:pt>
                <c:pt idx="15">
                  <c:v>-16924.3442721188</c:v>
                </c:pt>
                <c:pt idx="16">
                  <c:v>-10485.2608285002</c:v>
                </c:pt>
                <c:pt idx="17">
                  <c:v>-5761.33858576985</c:v>
                </c:pt>
                <c:pt idx="18">
                  <c:v>-2523.28063094296</c:v>
                </c:pt>
                <c:pt idx="19">
                  <c:v>-750.795201808519</c:v>
                </c:pt>
                <c:pt idx="20">
                  <c:v>-130.374572205939</c:v>
                </c:pt>
              </c:numCache>
            </c:numRef>
          </c:val>
        </c:ser>
        <c:ser>
          <c:idx val="1"/>
          <c:order val="1"/>
          <c:spPr>
            <a:solidFill>
              <a:srgbClr val="ffbf7e"/>
            </a:solidFill>
            <a:ln w="0">
              <a:solidFill>
                <a:srgbClr val="80808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Pirámides!$D$30:$D$50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 y más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</c:strCache>
            </c:strRef>
          </c:cat>
          <c:val>
            <c:numRef>
              <c:f>Pirámides!$J$30:$J$50</c:f>
              <c:numCache>
                <c:formatCode>General</c:formatCode>
                <c:ptCount val="21"/>
                <c:pt idx="0">
                  <c:v>52816.4358186237</c:v>
                </c:pt>
                <c:pt idx="1">
                  <c:v>55961.4761218617</c:v>
                </c:pt>
                <c:pt idx="2">
                  <c:v>57805.791326189</c:v>
                </c:pt>
                <c:pt idx="3">
                  <c:v>60236.0902579843</c:v>
                </c:pt>
                <c:pt idx="4">
                  <c:v>62948.4843609036</c:v>
                </c:pt>
                <c:pt idx="5">
                  <c:v>65926.2565242498</c:v>
                </c:pt>
                <c:pt idx="6">
                  <c:v>69481.661937331</c:v>
                </c:pt>
                <c:pt idx="7">
                  <c:v>70175.5491508367</c:v>
                </c:pt>
                <c:pt idx="8">
                  <c:v>68594.8821894861</c:v>
                </c:pt>
                <c:pt idx="9">
                  <c:v>65925.5670956761</c:v>
                </c:pt>
                <c:pt idx="10">
                  <c:v>62839.6159504186</c:v>
                </c:pt>
                <c:pt idx="11">
                  <c:v>59733.0885168651</c:v>
                </c:pt>
                <c:pt idx="12">
                  <c:v>51862.6556619712</c:v>
                </c:pt>
                <c:pt idx="13">
                  <c:v>46738.7184900852</c:v>
                </c:pt>
                <c:pt idx="14">
                  <c:v>33653.5846633084</c:v>
                </c:pt>
                <c:pt idx="15">
                  <c:v>23551.1920676615</c:v>
                </c:pt>
                <c:pt idx="16">
                  <c:v>15421.3583552613</c:v>
                </c:pt>
                <c:pt idx="17">
                  <c:v>9023.91622987871</c:v>
                </c:pt>
                <c:pt idx="18">
                  <c:v>4242.7658611091</c:v>
                </c:pt>
                <c:pt idx="19">
                  <c:v>1357.91272228119</c:v>
                </c:pt>
                <c:pt idx="20">
                  <c:v>246.996698017619</c:v>
                </c:pt>
              </c:numCache>
            </c:numRef>
          </c:val>
        </c:ser>
        <c:ser>
          <c:idx val="2"/>
          <c:order val="2"/>
          <c:spPr>
            <a:solidFill>
              <a:srgbClr val="808080">
                <a:alpha val="50000"/>
              </a:srgbClr>
            </a:solidFill>
            <a:ln w="0">
              <a:solidFill>
                <a:srgbClr val="404040">
                  <a:alpha val="50000"/>
                </a:srgbClr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Pirámides!$D$30:$D$50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 y más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</c:strCache>
            </c:strRef>
          </c:cat>
          <c:val>
            <c:numRef>
              <c:f>Pirámides!$E$30:$E$50</c:f>
              <c:numCache>
                <c:formatCode>General</c:formatCode>
                <c:ptCount val="21"/>
                <c:pt idx="0">
                  <c:v>-77850</c:v>
                </c:pt>
                <c:pt idx="1">
                  <c:v>-78276</c:v>
                </c:pt>
                <c:pt idx="2">
                  <c:v>-78045</c:v>
                </c:pt>
                <c:pt idx="3">
                  <c:v>-78869</c:v>
                </c:pt>
                <c:pt idx="4">
                  <c:v>-78589</c:v>
                </c:pt>
                <c:pt idx="5">
                  <c:v>-77036</c:v>
                </c:pt>
                <c:pt idx="6">
                  <c:v>-69095</c:v>
                </c:pt>
                <c:pt idx="7">
                  <c:v>-60200</c:v>
                </c:pt>
                <c:pt idx="8">
                  <c:v>-53888</c:v>
                </c:pt>
                <c:pt idx="9">
                  <c:v>-48673</c:v>
                </c:pt>
                <c:pt idx="10">
                  <c:v>-40010</c:v>
                </c:pt>
                <c:pt idx="11">
                  <c:v>-31638</c:v>
                </c:pt>
                <c:pt idx="12">
                  <c:v>-23682</c:v>
                </c:pt>
                <c:pt idx="13">
                  <c:v>-14119.5937550281</c:v>
                </c:pt>
                <c:pt idx="14">
                  <c:v>-9913.65553000773</c:v>
                </c:pt>
                <c:pt idx="15">
                  <c:v>-6650.16640109619</c:v>
                </c:pt>
                <c:pt idx="16">
                  <c:v>-4120.02545843346</c:v>
                </c:pt>
                <c:pt idx="17">
                  <c:v>-2263.83129959983</c:v>
                </c:pt>
                <c:pt idx="18">
                  <c:v>-991.485153139874</c:v>
                </c:pt>
                <c:pt idx="19">
                  <c:v>-295.013676446926</c:v>
                </c:pt>
                <c:pt idx="20">
                  <c:v>-51.2287262478784</c:v>
                </c:pt>
              </c:numCache>
            </c:numRef>
          </c:val>
        </c:ser>
        <c:ser>
          <c:idx val="3"/>
          <c:order val="3"/>
          <c:spPr>
            <a:solidFill>
              <a:srgbClr val="808080">
                <a:alpha val="50000"/>
              </a:srgbClr>
            </a:solidFill>
            <a:ln w="0">
              <a:solidFill>
                <a:srgbClr val="404040">
                  <a:alpha val="50000"/>
                </a:srgbClr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Pirámides!$D$30:$D$50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 y más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</c:strCache>
            </c:strRef>
          </c:cat>
          <c:val>
            <c:numRef>
              <c:f>Pirámides!$F$30:$F$50</c:f>
              <c:numCache>
                <c:formatCode>General</c:formatCode>
                <c:ptCount val="21"/>
                <c:pt idx="0">
                  <c:v>73218</c:v>
                </c:pt>
                <c:pt idx="1">
                  <c:v>75102</c:v>
                </c:pt>
                <c:pt idx="2">
                  <c:v>73623</c:v>
                </c:pt>
                <c:pt idx="3">
                  <c:v>73119</c:v>
                </c:pt>
                <c:pt idx="4">
                  <c:v>73112</c:v>
                </c:pt>
                <c:pt idx="5">
                  <c:v>73820</c:v>
                </c:pt>
                <c:pt idx="6">
                  <c:v>70889</c:v>
                </c:pt>
                <c:pt idx="7">
                  <c:v>65420</c:v>
                </c:pt>
                <c:pt idx="8">
                  <c:v>59469</c:v>
                </c:pt>
                <c:pt idx="9">
                  <c:v>52817</c:v>
                </c:pt>
                <c:pt idx="10">
                  <c:v>43772</c:v>
                </c:pt>
                <c:pt idx="11">
                  <c:v>35302</c:v>
                </c:pt>
                <c:pt idx="12">
                  <c:v>26729</c:v>
                </c:pt>
                <c:pt idx="13">
                  <c:v>17047.6887496397</c:v>
                </c:pt>
                <c:pt idx="14">
                  <c:v>12274.9586463615</c:v>
                </c:pt>
                <c:pt idx="15">
                  <c:v>8590.16688995541</c:v>
                </c:pt>
                <c:pt idx="16">
                  <c:v>5624.85506300134</c:v>
                </c:pt>
                <c:pt idx="17">
                  <c:v>3291.42347414655</c:v>
                </c:pt>
                <c:pt idx="18">
                  <c:v>1547.52535316364</c:v>
                </c:pt>
                <c:pt idx="19">
                  <c:v>495.291145895162</c:v>
                </c:pt>
                <c:pt idx="20">
                  <c:v>90.0906778367562</c:v>
                </c:pt>
              </c:numCache>
            </c:numRef>
          </c:val>
        </c:ser>
        <c:gapWidth val="14"/>
        <c:overlap val="100"/>
        <c:axId val="89844467"/>
        <c:axId val="55038170"/>
      </c:barChart>
      <c:catAx>
        <c:axId val="89844467"/>
        <c:scaling>
          <c:orientation val="minMax"/>
        </c:scaling>
        <c:delete val="0"/>
        <c:axPos val="b"/>
        <c:title>
          <c:tx>
            <c:rich>
              <a:bodyPr rot="-5400000"/>
              <a:lstStyle/>
              <a:p>
                <a:pPr>
                  <a:defRPr b="1" lang="es-MX" sz="1175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s-MX" sz="1175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Grupos quinquenales de edad</a:t>
                </a:r>
              </a:p>
            </c:rich>
          </c:tx>
          <c:layout>
            <c:manualLayout>
              <c:xMode val="edge"/>
              <c:yMode val="edge"/>
              <c:x val="0.00839137827016947"/>
              <c:y val="0.165858860023265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9360">
            <a:noFill/>
          </a:ln>
        </c:spPr>
        <c:txPr>
          <a:bodyPr/>
          <a:lstStyle/>
          <a:p>
            <a:pPr>
              <a:defRPr b="0" sz="825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55038170"/>
        <c:crosses val="autoZero"/>
        <c:auto val="1"/>
        <c:lblAlgn val="ctr"/>
        <c:lblOffset val="100"/>
        <c:noMultiLvlLbl val="0"/>
      </c:catAx>
      <c:valAx>
        <c:axId val="55038170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1" lang="es-MX" sz="1175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s-MX" sz="1175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Habitantes</a:t>
                </a:r>
              </a:p>
            </c:rich>
          </c:tx>
          <c:layout>
            <c:manualLayout>
              <c:xMode val="edge"/>
              <c:yMode val="edge"/>
              <c:x val="0.446114188559206"/>
              <c:y val="0.942710352849942"/>
            </c:manualLayout>
          </c:layout>
          <c:overlay val="0"/>
          <c:spPr>
            <a:noFill/>
            <a:ln w="25560">
              <a:noFill/>
            </a:ln>
          </c:spPr>
        </c:title>
        <c:numFmt formatCode="#,###;#,###;&quot;&quot;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725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89844467"/>
        <c:crosses val="autoZero"/>
        <c:crossBetween val="between"/>
      </c:valAx>
      <c:spPr>
        <a:noFill/>
        <a:ln w="25560">
          <a:noFill/>
        </a:ln>
      </c:spPr>
    </c:plotArea>
    <c:plotVisOnly val="1"/>
    <c:dispBlanksAs val="gap"/>
  </c:chart>
  <c:spPr>
    <a:noFill/>
    <a:ln w="9360">
      <a:noFill/>
    </a:ln>
  </c:spPr>
  <c:userShapes r:id="rId1"/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3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95400</xdr:colOff>
      <xdr:row>3</xdr:row>
      <xdr:rowOff>5760</xdr:rowOff>
    </xdr:from>
    <xdr:to>
      <xdr:col>8</xdr:col>
      <xdr:colOff>296640</xdr:colOff>
      <xdr:row>25</xdr:row>
      <xdr:rowOff>155520</xdr:rowOff>
    </xdr:to>
    <xdr:graphicFrame>
      <xdr:nvGraphicFramePr>
        <xdr:cNvPr id="0" name="Chart 4"/>
        <xdr:cNvGraphicFramePr/>
      </xdr:nvGraphicFramePr>
      <xdr:xfrm>
        <a:off x="295920" y="933480"/>
        <a:ext cx="6563520" cy="3713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dr="http://schemas.openxmlformats.org/drawingml/2006/chartDrawing" xmlns:a="http://schemas.openxmlformats.org/drawingml/2006/main" xmlns:c="http://schemas.openxmlformats.org/drawingml/2006/chart" xmlns:r="http://schemas.openxmlformats.org/officeDocument/2006/relationships">
  <cdr:relSizeAnchor>
    <cdr:from>
      <cdr:x>0.340262162013931</cdr:x>
      <cdr:y>0.0071733229934083</cdr:y>
    </cdr:from>
    <cdr:to>
      <cdr:x>0.732792189985192</cdr:x>
      <cdr:y>0.0694067468010857</cdr:y>
    </cdr:to>
    <cdr:sp>
      <cdr:nvSpPr>
        <cdr:cNvPr id="1" name="Text Box 1"/>
        <cdr:cNvSpPr/>
      </cdr:nvSpPr>
      <cdr:spPr>
        <a:xfrm>
          <a:off x="2233440" y="26640"/>
          <a:ext cx="2576520" cy="231120"/>
        </a:xfrm>
        <a:prstGeom prst="rect">
          <a:avLst/>
        </a:prstGeom>
        <a:noFill/>
        <a:ln w="9360">
          <a:noFill/>
        </a:ln>
      </cdr:spPr>
      <cdr:style>
        <a:lnRef idx="0"/>
        <a:fillRef idx="0"/>
        <a:effectRef idx="0"/>
        <a:fontRef idx="minor"/>
      </cdr:style>
      <cdr:txBody>
        <a:bodyPr lIns="36720" rIns="0" tIns="27360" bIns="0" anchor="t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es-MX" sz="1000" spc="-1" strike="noStrike">
              <a:solidFill>
                <a:srgbClr val="000000"/>
              </a:solidFill>
              <a:latin typeface="Arial"/>
            </a:rPr>
            <a:t>Hombres                                       </a:t>
          </a:r>
          <a:r>
            <a:rPr b="1" lang="es-MX" sz="1000" spc="-1" strike="noStrike">
              <a:latin typeface="Arial"/>
            </a:rPr>
            <a:t>Mujeres</a:t>
          </a:r>
          <a:endParaRPr b="0" sz="1000" spc="-1" strike="noStrike">
            <a:latin typeface="Times New Roman"/>
          </a:endParaRPr>
        </a:p>
      </cdr:txBody>
    </cdr:sp>
  </cdr:relSizeAnchor>
  <cdr:relSizeAnchor>
    <cdr:from>
      <cdr:x>0.75379805846542</cdr:x>
      <cdr:y>0.0355758045754168</cdr:y>
    </cdr:from>
    <cdr:to>
      <cdr:x>0.875281083749246</cdr:x>
      <cdr:y>0.183695230709577</cdr:y>
    </cdr:to>
    <cdr:grpSp>
      <cdr:nvGrpSpPr>
        <cdr:cNvPr id="2" name="27 Grupo"/>
        <cdr:cNvGrpSpPr/>
      </cdr:nvGrpSpPr>
      <cdr:grpSpPr>
        <a:xfrm>
          <a:off x="4947840" y="132120"/>
          <a:ext cx="797400" cy="550080"/>
          <a:chOff x="4947840" y="132120"/>
          <a:chExt cx="797400" cy="550080"/>
        </a:xfrm>
      </cdr:grpSpPr>
      <cdr:grpSp>
        <cdr:nvGrpSpPr>
          <cdr:cNvPr id="3" name="23 Grupo"/>
          <cdr:cNvGrpSpPr/>
        </cdr:nvGrpSpPr>
        <cdr:grpSpPr>
          <a:xfrm>
            <a:off x="4961160" y="132120"/>
            <a:ext cx="772200" cy="178560"/>
            <a:chOff x="4961160" y="132120"/>
            <a:chExt cx="772200" cy="178560"/>
          </a:xfrm>
        </cdr:grpSpPr>
        <cdr:sp>
          <cdr:nvSpPr>
            <cdr:cNvPr id="4" name="1 Rectángulo"/>
            <cdr:cNvSpPr/>
          </cdr:nvSpPr>
          <cdr:spPr>
            <a:xfrm>
              <a:off x="4961160" y="132120"/>
              <a:ext cx="385560" cy="178560"/>
            </a:xfrm>
            <a:prstGeom prst="rect">
              <a:avLst/>
            </a:prstGeom>
            <a:solidFill>
              <a:srgbClr val="a0a1fe"/>
            </a:solidFill>
            <a:ln w="9360">
              <a:solidFill>
                <a:srgbClr val="808080"/>
              </a:solidFill>
              <a:round/>
            </a:ln>
          </cdr:spPr>
          <cdr:style>
            <a:lnRef idx="0"/>
            <a:fillRef idx="0"/>
            <a:effectRef idx="0"/>
            <a:fontRef idx="minor"/>
          </cdr:style>
        </cdr:sp>
        <cdr:sp>
          <cdr:nvSpPr>
            <cdr:cNvPr id="5" name="1 Rectángulo"/>
            <cdr:cNvSpPr/>
          </cdr:nvSpPr>
          <cdr:spPr>
            <a:xfrm>
              <a:off x="5347800" y="132120"/>
              <a:ext cx="385560" cy="178560"/>
            </a:xfrm>
            <a:prstGeom prst="rect">
              <a:avLst/>
            </a:prstGeom>
            <a:solidFill>
              <a:srgbClr val="ffbf7e"/>
            </a:solidFill>
            <a:ln w="9360">
              <a:solidFill>
                <a:srgbClr val="808080"/>
              </a:solidFill>
              <a:round/>
            </a:ln>
          </cdr:spPr>
          <cdr:style>
            <a:lnRef idx="0"/>
            <a:fillRef idx="0"/>
            <a:effectRef idx="0"/>
            <a:fontRef idx="minor"/>
          </cdr:style>
        </cdr:sp>
      </cdr:grpSp>
      <cdr:grpSp>
        <cdr:nvGrpSpPr>
          <cdr:cNvPr id="6" name="22 Grupo"/>
          <cdr:cNvGrpSpPr/>
        </cdr:nvGrpSpPr>
        <cdr:grpSpPr>
          <a:xfrm>
            <a:off x="4947840" y="323640"/>
            <a:ext cx="797400" cy="358560"/>
            <a:chOff x="4947840" y="323640"/>
            <a:chExt cx="797400" cy="358560"/>
          </a:xfrm>
        </cdr:grpSpPr>
        <cdr:sp>
          <cdr:nvSpPr>
            <cdr:cNvPr id="7" name="1 Rectángulo"/>
            <cdr:cNvSpPr/>
          </cdr:nvSpPr>
          <cdr:spPr>
            <a:xfrm>
              <a:off x="4957920" y="497880"/>
              <a:ext cx="385560" cy="178560"/>
            </a:xfrm>
            <a:prstGeom prst="rect">
              <a:avLst/>
            </a:prstGeom>
            <a:solidFill>
              <a:srgbClr val="a0a1fe"/>
            </a:solidFill>
            <a:ln w="9360">
              <a:solidFill>
                <a:srgbClr val="808080"/>
              </a:solidFill>
              <a:round/>
            </a:ln>
          </cdr:spPr>
          <cdr:style>
            <a:lnRef idx="0"/>
            <a:fillRef idx="0"/>
            <a:effectRef idx="0"/>
            <a:fontRef idx="minor"/>
          </cdr:style>
        </cdr:sp>
        <cdr:sp>
          <cdr:nvSpPr>
            <cdr:cNvPr id="8" name="1 Rectángulo"/>
            <cdr:cNvSpPr/>
          </cdr:nvSpPr>
          <cdr:spPr>
            <a:xfrm>
              <a:off x="5347800" y="497880"/>
              <a:ext cx="385560" cy="178560"/>
            </a:xfrm>
            <a:prstGeom prst="rect">
              <a:avLst/>
            </a:prstGeom>
            <a:solidFill>
              <a:srgbClr val="ffbf7e"/>
            </a:solidFill>
            <a:ln w="9360">
              <a:solidFill>
                <a:srgbClr val="808080"/>
              </a:solidFill>
              <a:round/>
            </a:ln>
          </cdr:spPr>
          <cdr:style>
            <a:lnRef idx="0"/>
            <a:fillRef idx="0"/>
            <a:effectRef idx="0"/>
            <a:fontRef idx="minor"/>
          </cdr:style>
        </cdr:sp>
        <cdr:sp>
          <cdr:nvSpPr>
            <cdr:cNvPr id="9" name="8 Rectángulo"/>
            <cdr:cNvSpPr/>
          </cdr:nvSpPr>
          <cdr:spPr>
            <a:xfrm>
              <a:off x="4947840" y="323640"/>
              <a:ext cx="797400" cy="358560"/>
            </a:xfrm>
            <a:prstGeom prst="rect">
              <a:avLst/>
            </a:prstGeom>
            <a:solidFill>
              <a:srgbClr val="808080">
                <a:alpha val="50000"/>
              </a:srgbClr>
            </a:solidFill>
            <a:ln w="9360">
              <a:solidFill>
                <a:srgbClr val="404040">
                  <a:alpha val="50000"/>
                </a:srgbClr>
              </a:solidFill>
              <a:round/>
            </a:ln>
          </cdr:spPr>
          <cdr:style>
            <a:lnRef idx="0"/>
            <a:fillRef idx="0"/>
            <a:effectRef idx="0"/>
            <a:fontRef idx="minor"/>
          </cdr:style>
        </cdr:sp>
      </cdr:grpSp>
    </cdr:grpSp>
  </cdr:relSizeAnchor>
</c:userShape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C1:V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ColWidth="11.43359375" defaultRowHeight="12.75" zeroHeight="false" outlineLevelRow="0" outlineLevelCol="0"/>
  <cols>
    <col collapsed="false" customWidth="true" hidden="false" outlineLevel="0" max="2" min="1" style="1" width="1.42"/>
    <col collapsed="false" customWidth="true" hidden="false" outlineLevel="0" max="3" min="3" style="1" width="6.71"/>
    <col collapsed="false" customWidth="true" hidden="false" outlineLevel="0" max="4" min="4" style="1" width="20.71"/>
    <col collapsed="false" customWidth="true" hidden="false" outlineLevel="0" max="7" min="5" style="1" width="14.01"/>
    <col collapsed="false" customWidth="true" hidden="false" outlineLevel="0" max="8" min="8" style="1" width="20.71"/>
    <col collapsed="false" customWidth="true" hidden="false" outlineLevel="0" max="9" min="9" style="1" width="18.58"/>
    <col collapsed="false" customWidth="true" hidden="false" outlineLevel="0" max="10" min="10" style="1" width="13.97"/>
    <col collapsed="false" customWidth="true" hidden="false" outlineLevel="0" max="11" min="11" style="1" width="6.71"/>
    <col collapsed="false" customWidth="true" hidden="false" outlineLevel="0" max="14" min="12" style="1" width="15.68"/>
    <col collapsed="false" customWidth="true" hidden="false" outlineLevel="0" max="15" min="15" style="1" width="2.71"/>
    <col collapsed="false" customWidth="true" hidden="false" outlineLevel="0" max="16" min="16" style="1" width="27.31"/>
    <col collapsed="false" customWidth="true" hidden="false" outlineLevel="0" max="17" min="17" style="1" width="2.99"/>
    <col collapsed="false" customWidth="true" hidden="false" outlineLevel="0" max="18" min="18" style="1" width="2.71"/>
    <col collapsed="false" customWidth="true" hidden="false" outlineLevel="0" max="19" min="19" style="1" width="5.14"/>
    <col collapsed="false" customWidth="true" hidden="false" outlineLevel="0" max="20" min="20" style="1" width="2.71"/>
    <col collapsed="false" customWidth="true" hidden="false" outlineLevel="0" max="21" min="21" style="1" width="5.14"/>
    <col collapsed="false" customWidth="false" hidden="false" outlineLevel="0" max="1024" min="22" style="1" width="11.42"/>
  </cols>
  <sheetData>
    <row r="1" customFormat="false" ht="17.9" hidden="false" customHeight="true" outlineLevel="0" collapsed="false">
      <c r="D1" s="2" t="n">
        <f aca="false">VLOOKUP(D2,P29:Q75,2,FALSE())</f>
        <v>22</v>
      </c>
      <c r="E1" s="3"/>
      <c r="F1" s="0"/>
      <c r="G1" s="3"/>
    </row>
    <row r="2" s="4" customFormat="true" ht="20.85" hidden="false" customHeight="true" outlineLevel="0" collapsed="false">
      <c r="C2" s="5" t="s">
        <v>0</v>
      </c>
      <c r="D2" s="6" t="s">
        <v>1</v>
      </c>
      <c r="E2" s="5" t="s">
        <v>2</v>
      </c>
      <c r="F2" s="6" t="n">
        <v>2020</v>
      </c>
      <c r="G2" s="5" t="s">
        <v>3</v>
      </c>
      <c r="H2" s="6" t="n">
        <v>2050</v>
      </c>
      <c r="I2" s="7"/>
      <c r="J2" s="8"/>
      <c r="K2" s="9"/>
    </row>
    <row r="3" customFormat="false" ht="34.3" hidden="false" customHeight="true" outlineLevel="0" collapsed="false">
      <c r="C3" s="10" t="str">
        <f aca="true">"Gráfica. " &amp;INDIRECT(ADDRESS(D1,2,1,TRUE(),H2)) &amp; ": Pirámide de población, "&amp;F2&amp;"-"&amp;H2&amp;"."</f>
        <v>Gráfica. León: Pirámide de población, 2020-2050.</v>
      </c>
      <c r="D3" s="10"/>
      <c r="E3" s="10"/>
      <c r="F3" s="10"/>
      <c r="G3" s="10"/>
      <c r="H3" s="10"/>
      <c r="I3" s="10"/>
      <c r="J3" s="11"/>
    </row>
    <row r="4" customFormat="false" ht="12.75" hidden="false" customHeight="true" outlineLevel="0" collapsed="false">
      <c r="C4" s="12"/>
      <c r="D4" s="13"/>
      <c r="E4" s="13"/>
      <c r="F4" s="13"/>
      <c r="G4" s="14"/>
      <c r="H4" s="13"/>
      <c r="I4" s="13"/>
      <c r="J4" s="15"/>
    </row>
    <row r="5" customFormat="false" ht="12.75" hidden="false" customHeight="true" outlineLevel="0" collapsed="false">
      <c r="C5" s="13"/>
      <c r="D5" s="13"/>
      <c r="E5" s="13"/>
      <c r="F5" s="13"/>
      <c r="G5" s="13"/>
      <c r="H5" s="16" t="n">
        <f aca="false">H2</f>
        <v>2050</v>
      </c>
      <c r="I5" s="12"/>
      <c r="J5" s="15"/>
    </row>
    <row r="6" customFormat="false" ht="12.75" hidden="false" customHeight="true" outlineLevel="0" collapsed="false">
      <c r="C6" s="13"/>
      <c r="D6" s="13"/>
      <c r="E6" s="13"/>
      <c r="F6" s="13"/>
      <c r="G6" s="13"/>
      <c r="H6" s="0"/>
      <c r="I6" s="13"/>
      <c r="J6" s="15"/>
    </row>
    <row r="7" customFormat="false" ht="12.75" hidden="false" customHeight="true" outlineLevel="0" collapsed="false">
      <c r="C7" s="13"/>
      <c r="D7" s="13"/>
      <c r="E7" s="13"/>
      <c r="F7" s="13"/>
      <c r="G7" s="13"/>
      <c r="H7" s="13" t="n">
        <f aca="false">F2</f>
        <v>2020</v>
      </c>
      <c r="I7" s="13"/>
    </row>
    <row r="8" customFormat="false" ht="12.8" hidden="false" customHeight="true" outlineLevel="0" collapsed="false">
      <c r="C8" s="13"/>
      <c r="D8" s="13"/>
      <c r="E8" s="13"/>
      <c r="F8" s="13"/>
      <c r="G8" s="13"/>
      <c r="H8" s="0"/>
      <c r="I8" s="13"/>
    </row>
    <row r="9" customFormat="false" ht="12.8" hidden="false" customHeight="true" outlineLevel="0" collapsed="false">
      <c r="C9" s="13"/>
      <c r="D9" s="13"/>
      <c r="E9" s="13"/>
      <c r="F9" s="13"/>
      <c r="G9" s="13"/>
      <c r="H9" s="13"/>
      <c r="I9" s="13"/>
      <c r="J9" s="17"/>
    </row>
    <row r="10" customFormat="false" ht="12.75" hidden="false" customHeight="true" outlineLevel="0" collapsed="false">
      <c r="C10" s="13"/>
      <c r="D10" s="13"/>
      <c r="E10" s="13"/>
      <c r="F10" s="13"/>
      <c r="G10" s="13"/>
      <c r="H10" s="13"/>
      <c r="I10" s="13"/>
      <c r="J10" s="17"/>
    </row>
    <row r="11" customFormat="false" ht="12.75" hidden="false" customHeight="true" outlineLevel="0" collapsed="false">
      <c r="C11" s="13"/>
      <c r="D11" s="13"/>
      <c r="E11" s="13"/>
      <c r="F11" s="13"/>
      <c r="G11" s="13"/>
      <c r="H11" s="13"/>
      <c r="I11" s="13"/>
      <c r="J11" s="15"/>
    </row>
    <row r="12" customFormat="false" ht="12.75" hidden="false" customHeight="true" outlineLevel="0" collapsed="false">
      <c r="C12" s="13"/>
      <c r="D12" s="13"/>
      <c r="E12" s="13"/>
      <c r="F12" s="13"/>
      <c r="G12" s="13"/>
      <c r="H12" s="13"/>
      <c r="I12" s="13"/>
      <c r="J12" s="15"/>
    </row>
    <row r="13" customFormat="false" ht="12.75" hidden="false" customHeight="true" outlineLevel="0" collapsed="false">
      <c r="C13" s="13"/>
      <c r="D13" s="13"/>
      <c r="E13" s="13"/>
      <c r="F13" s="13"/>
      <c r="G13" s="13"/>
      <c r="H13" s="13"/>
      <c r="I13" s="13"/>
      <c r="J13" s="15"/>
    </row>
    <row r="14" customFormat="false" ht="12.75" hidden="false" customHeight="true" outlineLevel="0" collapsed="false">
      <c r="C14" s="13"/>
      <c r="D14" s="13"/>
      <c r="E14" s="13"/>
      <c r="F14" s="13"/>
      <c r="G14" s="13"/>
      <c r="H14" s="13"/>
      <c r="I14" s="13"/>
      <c r="J14" s="15"/>
    </row>
    <row r="15" customFormat="false" ht="12.75" hidden="false" customHeight="true" outlineLevel="0" collapsed="false">
      <c r="C15" s="13"/>
      <c r="D15" s="13"/>
      <c r="E15" s="13"/>
      <c r="F15" s="13"/>
      <c r="G15" s="13"/>
      <c r="H15" s="13"/>
      <c r="I15" s="13"/>
      <c r="J15" s="15"/>
    </row>
    <row r="16" customFormat="false" ht="12.75" hidden="false" customHeight="true" outlineLevel="0" collapsed="false">
      <c r="C16" s="13"/>
      <c r="D16" s="13"/>
      <c r="E16" s="13"/>
      <c r="F16" s="13"/>
      <c r="G16" s="13"/>
      <c r="H16" s="13"/>
      <c r="I16" s="13"/>
      <c r="J16" s="15"/>
    </row>
    <row r="17" customFormat="false" ht="12.75" hidden="false" customHeight="true" outlineLevel="0" collapsed="false">
      <c r="C17" s="13"/>
      <c r="D17" s="13"/>
      <c r="E17" s="13"/>
      <c r="F17" s="13"/>
      <c r="G17" s="13"/>
      <c r="H17" s="13"/>
      <c r="I17" s="13"/>
      <c r="J17" s="15"/>
    </row>
    <row r="18" customFormat="false" ht="12.75" hidden="false" customHeight="true" outlineLevel="0" collapsed="false">
      <c r="C18" s="13"/>
      <c r="D18" s="13"/>
      <c r="E18" s="13"/>
      <c r="F18" s="13"/>
      <c r="G18" s="13"/>
      <c r="H18" s="13"/>
      <c r="I18" s="13"/>
      <c r="J18" s="15"/>
    </row>
    <row r="19" customFormat="false" ht="12.75" hidden="false" customHeight="true" outlineLevel="0" collapsed="false">
      <c r="C19" s="13"/>
      <c r="D19" s="13"/>
      <c r="E19" s="13"/>
      <c r="F19" s="13"/>
      <c r="G19" s="13"/>
      <c r="H19" s="13"/>
      <c r="I19" s="13"/>
      <c r="J19" s="15"/>
    </row>
    <row r="20" customFormat="false" ht="12.75" hidden="false" customHeight="true" outlineLevel="0" collapsed="false">
      <c r="C20" s="13"/>
      <c r="D20" s="13"/>
      <c r="E20" s="13"/>
      <c r="F20" s="13"/>
      <c r="G20" s="13"/>
      <c r="H20" s="13"/>
      <c r="I20" s="13"/>
      <c r="J20" s="15"/>
    </row>
    <row r="21" customFormat="false" ht="12.75" hidden="false" customHeight="true" outlineLevel="0" collapsed="false">
      <c r="C21" s="13"/>
      <c r="D21" s="13"/>
      <c r="E21" s="13"/>
      <c r="F21" s="13"/>
      <c r="G21" s="13"/>
      <c r="H21" s="13"/>
      <c r="I21" s="13"/>
      <c r="J21" s="15"/>
    </row>
    <row r="22" customFormat="false" ht="12.75" hidden="false" customHeight="true" outlineLevel="0" collapsed="false">
      <c r="C22" s="13"/>
      <c r="D22" s="13"/>
      <c r="E22" s="13"/>
      <c r="F22" s="13"/>
      <c r="G22" s="13"/>
      <c r="H22" s="13"/>
      <c r="I22" s="13"/>
      <c r="J22" s="15"/>
    </row>
    <row r="23" customFormat="false" ht="12.75" hidden="false" customHeight="true" outlineLevel="0" collapsed="false">
      <c r="C23" s="13"/>
      <c r="D23" s="13"/>
      <c r="E23" s="13"/>
      <c r="F23" s="13"/>
      <c r="G23" s="13"/>
      <c r="H23" s="13"/>
      <c r="I23" s="13"/>
      <c r="J23" s="15"/>
    </row>
    <row r="24" customFormat="false" ht="12.75" hidden="false" customHeight="true" outlineLevel="0" collapsed="false">
      <c r="C24" s="13"/>
      <c r="D24" s="13"/>
      <c r="E24" s="13"/>
      <c r="F24" s="13"/>
      <c r="G24" s="13"/>
      <c r="H24" s="13"/>
      <c r="I24" s="13"/>
      <c r="J24" s="15"/>
    </row>
    <row r="25" customFormat="false" ht="12.75" hidden="false" customHeight="true" outlineLevel="0" collapsed="false">
      <c r="C25" s="13"/>
      <c r="D25" s="13"/>
      <c r="E25" s="13"/>
      <c r="F25" s="13"/>
      <c r="G25" s="13"/>
      <c r="H25" s="13"/>
      <c r="I25" s="13"/>
      <c r="J25" s="15"/>
    </row>
    <row r="26" customFormat="false" ht="12.75" hidden="false" customHeight="true" outlineLevel="0" collapsed="false">
      <c r="C26" s="13"/>
      <c r="D26" s="13"/>
      <c r="E26" s="13"/>
      <c r="F26" s="13"/>
      <c r="G26" s="13"/>
      <c r="H26" s="13"/>
      <c r="I26" s="13"/>
      <c r="J26" s="15"/>
    </row>
    <row r="27" customFormat="false" ht="25.5" hidden="false" customHeight="true" outlineLevel="0" collapsed="false">
      <c r="C27" s="18" t="s">
        <v>4</v>
      </c>
      <c r="D27" s="18"/>
      <c r="E27" s="18"/>
      <c r="F27" s="18"/>
      <c r="G27" s="18"/>
      <c r="H27" s="18"/>
      <c r="I27" s="18"/>
      <c r="J27" s="19"/>
    </row>
    <row r="28" customFormat="false" ht="12.75" hidden="false" customHeight="false" outlineLevel="0" collapsed="false">
      <c r="G28" s="20"/>
      <c r="H28" s="20"/>
      <c r="I28" s="20"/>
      <c r="J28" s="20"/>
      <c r="K28" s="20"/>
    </row>
    <row r="29" customFormat="false" ht="19.4" hidden="false" customHeight="true" outlineLevel="0" collapsed="false">
      <c r="D29" s="21" t="n">
        <f aca="false">F2</f>
        <v>2020</v>
      </c>
      <c r="E29" s="21" t="s">
        <v>5</v>
      </c>
      <c r="F29" s="21" t="s">
        <v>6</v>
      </c>
      <c r="G29" s="22"/>
      <c r="H29" s="21" t="n">
        <f aca="false">H2</f>
        <v>2050</v>
      </c>
      <c r="I29" s="21" t="s">
        <v>5</v>
      </c>
      <c r="J29" s="21" t="s">
        <v>6</v>
      </c>
      <c r="K29" s="23"/>
      <c r="P29" s="1" t="s">
        <v>7</v>
      </c>
      <c r="Q29" s="15" t="n">
        <v>49</v>
      </c>
      <c r="R29" s="15"/>
      <c r="S29" s="15" t="n">
        <v>2020</v>
      </c>
      <c r="U29" s="15" t="n">
        <v>2050</v>
      </c>
    </row>
    <row r="30" customFormat="false" ht="12.8" hidden="false" customHeight="false" outlineLevel="0" collapsed="false">
      <c r="D30" s="24" t="s">
        <v>8</v>
      </c>
      <c r="E30" s="25" t="n">
        <f aca="true">-INDIRECT(ADDRESS(D1,3,1,TRUE(),F2))</f>
        <v>-77850</v>
      </c>
      <c r="F30" s="25" t="n">
        <f aca="true">INDIRECT(ADDRESS(D1,18,1,TRUE(),F2))</f>
        <v>73218</v>
      </c>
      <c r="G30" s="26"/>
      <c r="H30" s="24" t="s">
        <v>8</v>
      </c>
      <c r="I30" s="25" t="n">
        <f aca="true">-INDIRECT(ADDRESS(D1,3,1,TRUE(),H2))</f>
        <v>-56225.3240983861</v>
      </c>
      <c r="J30" s="25" t="n">
        <f aca="true">INDIRECT(ADDRESS(D1,18,1,TRUE(),H2))</f>
        <v>52816.4358186237</v>
      </c>
      <c r="K30" s="27"/>
      <c r="L30" s="27"/>
      <c r="M30" s="28"/>
      <c r="N30" s="28"/>
      <c r="P30" s="1" t="s">
        <v>9</v>
      </c>
      <c r="Q30" s="15" t="n">
        <v>3</v>
      </c>
      <c r="R30" s="15"/>
      <c r="S30" s="15" t="n">
        <v>2021</v>
      </c>
      <c r="U30" s="15" t="n">
        <v>2049</v>
      </c>
    </row>
    <row r="31" customFormat="false" ht="12.8" hidden="false" customHeight="false" outlineLevel="0" collapsed="false">
      <c r="D31" s="24" t="s">
        <v>10</v>
      </c>
      <c r="E31" s="25" t="n">
        <f aca="true">-INDIRECT(ADDRESS(D1,4,1,TRUE(),F2))</f>
        <v>-78276</v>
      </c>
      <c r="F31" s="25" t="n">
        <f aca="true">INDIRECT(ADDRESS(D1,19,1,TRUE(),F2))</f>
        <v>75102</v>
      </c>
      <c r="G31" s="26"/>
      <c r="H31" s="24" t="s">
        <v>10</v>
      </c>
      <c r="I31" s="25" t="n">
        <f aca="true">-INDIRECT(ADDRESS(D1,4,1,TRUE(),H2))</f>
        <v>-57727.5194567894</v>
      </c>
      <c r="J31" s="25" t="n">
        <f aca="true">INDIRECT(ADDRESS(D1,19,1,TRUE(),H2))</f>
        <v>55961.4761218617</v>
      </c>
      <c r="K31" s="27"/>
      <c r="L31" s="27"/>
      <c r="M31" s="28"/>
      <c r="N31" s="28"/>
      <c r="P31" s="1" t="s">
        <v>11</v>
      </c>
      <c r="Q31" s="15" t="n">
        <v>4</v>
      </c>
      <c r="R31" s="15"/>
      <c r="S31" s="15" t="n">
        <v>2022</v>
      </c>
      <c r="U31" s="15" t="n">
        <v>2048</v>
      </c>
    </row>
    <row r="32" customFormat="false" ht="12.8" hidden="false" customHeight="false" outlineLevel="0" collapsed="false">
      <c r="D32" s="29" t="s">
        <v>12</v>
      </c>
      <c r="E32" s="30" t="n">
        <f aca="true">-INDIRECT(ADDRESS(D1,5,1,TRUE(),F2))</f>
        <v>-78045</v>
      </c>
      <c r="F32" s="30" t="n">
        <f aca="true">INDIRECT(ADDRESS(D1,20,1,TRUE(),F2))</f>
        <v>73623</v>
      </c>
      <c r="G32" s="26"/>
      <c r="H32" s="29" t="s">
        <v>12</v>
      </c>
      <c r="I32" s="30" t="n">
        <f aca="true">-INDIRECT(ADDRESS(D1,5,1,TRUE(),H2))</f>
        <v>-61565.9023985935</v>
      </c>
      <c r="J32" s="30" t="n">
        <f aca="true">INDIRECT(ADDRESS(D1,20,1,TRUE(),H2))</f>
        <v>57805.791326189</v>
      </c>
      <c r="K32" s="27"/>
      <c r="L32" s="27"/>
      <c r="M32" s="28"/>
      <c r="N32" s="28"/>
      <c r="P32" s="1" t="s">
        <v>13</v>
      </c>
      <c r="Q32" s="15" t="n">
        <v>5</v>
      </c>
      <c r="R32" s="15"/>
      <c r="S32" s="15" t="n">
        <v>2023</v>
      </c>
      <c r="U32" s="15" t="n">
        <v>2047</v>
      </c>
    </row>
    <row r="33" customFormat="false" ht="12.8" hidden="false" customHeight="false" outlineLevel="0" collapsed="false">
      <c r="D33" s="29" t="s">
        <v>14</v>
      </c>
      <c r="E33" s="30" t="n">
        <f aca="true">-INDIRECT(ADDRESS(D1,6,1,TRUE(),F2))</f>
        <v>-78869</v>
      </c>
      <c r="F33" s="30" t="n">
        <f aca="true">INDIRECT(ADDRESS(D1,21,1,TRUE(),F2))</f>
        <v>73119</v>
      </c>
      <c r="G33" s="26"/>
      <c r="H33" s="29" t="s">
        <v>14</v>
      </c>
      <c r="I33" s="30" t="n">
        <f aca="true">-INDIRECT(ADDRESS(D1,6,1,TRUE(),H2))</f>
        <v>-65484.7000269064</v>
      </c>
      <c r="J33" s="30" t="n">
        <f aca="true">INDIRECT(ADDRESS(D1,21,1,TRUE(),H2))</f>
        <v>60236.0902579843</v>
      </c>
      <c r="K33" s="27"/>
      <c r="L33" s="27"/>
      <c r="M33" s="28"/>
      <c r="N33" s="28"/>
      <c r="P33" s="1" t="s">
        <v>15</v>
      </c>
      <c r="Q33" s="15" t="n">
        <v>6</v>
      </c>
      <c r="R33" s="15"/>
      <c r="S33" s="15" t="n">
        <v>2024</v>
      </c>
      <c r="U33" s="15" t="n">
        <v>2046</v>
      </c>
    </row>
    <row r="34" customFormat="false" ht="12.8" hidden="false" customHeight="false" outlineLevel="0" collapsed="false">
      <c r="D34" s="24" t="s">
        <v>16</v>
      </c>
      <c r="E34" s="25" t="n">
        <f aca="true">-INDIRECT(ADDRESS(D1,7,1,TRUE(),F2))</f>
        <v>-78589</v>
      </c>
      <c r="F34" s="25" t="n">
        <f aca="true">INDIRECT(ADDRESS(D1,22,1,TRUE(),F2))</f>
        <v>73112</v>
      </c>
      <c r="G34" s="26"/>
      <c r="H34" s="24" t="s">
        <v>16</v>
      </c>
      <c r="I34" s="25" t="n">
        <f aca="true">-INDIRECT(ADDRESS(D1,7,1,TRUE(),H2))</f>
        <v>-67783.9161771222</v>
      </c>
      <c r="J34" s="25" t="n">
        <f aca="true">INDIRECT(ADDRESS(D1,22,1,TRUE(),H2))</f>
        <v>62948.4843609036</v>
      </c>
      <c r="K34" s="27"/>
      <c r="L34" s="27"/>
      <c r="M34" s="28"/>
      <c r="N34" s="28"/>
      <c r="P34" s="1" t="s">
        <v>17</v>
      </c>
      <c r="Q34" s="15" t="n">
        <v>7</v>
      </c>
      <c r="R34" s="15"/>
      <c r="S34" s="15" t="n">
        <v>2025</v>
      </c>
      <c r="T34" s="15"/>
      <c r="U34" s="15" t="n">
        <v>2045</v>
      </c>
    </row>
    <row r="35" customFormat="false" ht="12.8" hidden="false" customHeight="false" outlineLevel="0" collapsed="false">
      <c r="D35" s="24" t="s">
        <v>18</v>
      </c>
      <c r="E35" s="25" t="n">
        <f aca="true">-INDIRECT(ADDRESS(D1,8,1,TRUE(),F2))</f>
        <v>-77036</v>
      </c>
      <c r="F35" s="25" t="n">
        <f aca="true">INDIRECT(ADDRESS(D1,23,1,TRUE(),F2))</f>
        <v>73820</v>
      </c>
      <c r="G35" s="26"/>
      <c r="H35" s="24" t="s">
        <v>18</v>
      </c>
      <c r="I35" s="25" t="n">
        <f aca="true">-INDIRECT(ADDRESS(D1,8,1,TRUE(),H2))</f>
        <v>-69154.6902834854</v>
      </c>
      <c r="J35" s="25" t="n">
        <f aca="true">INDIRECT(ADDRESS(D1,23,1,TRUE(),H2))</f>
        <v>65926.2565242498</v>
      </c>
      <c r="K35" s="27"/>
      <c r="L35" s="27"/>
      <c r="M35" s="28"/>
      <c r="N35" s="28"/>
      <c r="P35" s="1" t="s">
        <v>19</v>
      </c>
      <c r="Q35" s="15" t="n">
        <v>8</v>
      </c>
      <c r="R35" s="15"/>
      <c r="S35" s="15" t="n">
        <v>2026</v>
      </c>
      <c r="T35" s="15"/>
      <c r="U35" s="15" t="n">
        <v>2044</v>
      </c>
    </row>
    <row r="36" customFormat="false" ht="12.8" hidden="false" customHeight="false" outlineLevel="0" collapsed="false">
      <c r="D36" s="29" t="s">
        <v>20</v>
      </c>
      <c r="E36" s="30" t="n">
        <f aca="true">-INDIRECT(ADDRESS(D1,9,1,TRUE(),F2))</f>
        <v>-69095</v>
      </c>
      <c r="F36" s="30" t="n">
        <f aca="true">INDIRECT(ADDRESS(D1,24,1,TRUE(),F2))</f>
        <v>70889</v>
      </c>
      <c r="G36" s="26"/>
      <c r="H36" s="29" t="s">
        <v>20</v>
      </c>
      <c r="I36" s="30" t="n">
        <f aca="true">-INDIRECT(ADDRESS(D1,9,1,TRUE(),H2))</f>
        <v>-70760.9426878736</v>
      </c>
      <c r="J36" s="30" t="n">
        <f aca="true">INDIRECT(ADDRESS(D1,24,1,TRUE(),H2))</f>
        <v>69481.661937331</v>
      </c>
      <c r="K36" s="27"/>
      <c r="L36" s="27"/>
      <c r="M36" s="28"/>
      <c r="N36" s="28"/>
      <c r="P36" s="1" t="s">
        <v>21</v>
      </c>
      <c r="Q36" s="15" t="n">
        <v>9</v>
      </c>
      <c r="R36" s="15"/>
      <c r="S36" s="15" t="n">
        <v>2027</v>
      </c>
      <c r="T36" s="15"/>
      <c r="U36" s="15" t="n">
        <v>2043</v>
      </c>
    </row>
    <row r="37" customFormat="false" ht="12.8" hidden="false" customHeight="false" outlineLevel="0" collapsed="false">
      <c r="D37" s="29" t="s">
        <v>22</v>
      </c>
      <c r="E37" s="30" t="n">
        <f aca="true">-INDIRECT(ADDRESS(D1,10,1,TRUE(),F2))</f>
        <v>-60200</v>
      </c>
      <c r="F37" s="30" t="n">
        <f aca="true">INDIRECT(ADDRESS(D1,25,1,TRUE(),F2))</f>
        <v>65420</v>
      </c>
      <c r="G37" s="26"/>
      <c r="H37" s="29" t="s">
        <v>22</v>
      </c>
      <c r="I37" s="30" t="n">
        <f aca="true">-INDIRECT(ADDRESS(D1,10,1,TRUE(),H2))</f>
        <v>-70322.7980428246</v>
      </c>
      <c r="J37" s="30" t="n">
        <f aca="true">INDIRECT(ADDRESS(D1,25,1,TRUE(),H2))</f>
        <v>70175.5491508367</v>
      </c>
      <c r="K37" s="27"/>
      <c r="L37" s="27"/>
      <c r="M37" s="28"/>
      <c r="N37" s="28"/>
      <c r="P37" s="1" t="s">
        <v>23</v>
      </c>
      <c r="Q37" s="15" t="n">
        <v>10</v>
      </c>
      <c r="R37" s="15"/>
      <c r="S37" s="15" t="n">
        <v>2028</v>
      </c>
      <c r="T37" s="15"/>
      <c r="U37" s="15" t="n">
        <v>2042</v>
      </c>
    </row>
    <row r="38" customFormat="false" ht="12.8" hidden="false" customHeight="false" outlineLevel="0" collapsed="false">
      <c r="D38" s="24" t="s">
        <v>24</v>
      </c>
      <c r="E38" s="25" t="n">
        <f aca="true">-INDIRECT(ADDRESS(D1,11,1,TRUE(),F2))</f>
        <v>-53888</v>
      </c>
      <c r="F38" s="25" t="n">
        <f aca="true">INDIRECT(ADDRESS(D1,26,1,TRUE(),F2))</f>
        <v>59469</v>
      </c>
      <c r="G38" s="26"/>
      <c r="H38" s="24" t="s">
        <v>24</v>
      </c>
      <c r="I38" s="25" t="n">
        <f aca="true">-INDIRECT(ADDRESS(D1,11,1,TRUE(),H2))</f>
        <v>-67989.7427965823</v>
      </c>
      <c r="J38" s="25" t="n">
        <f aca="true">INDIRECT(ADDRESS(D1,26,1,TRUE(),H2))</f>
        <v>68594.8821894861</v>
      </c>
      <c r="K38" s="27"/>
      <c r="L38" s="27"/>
      <c r="M38" s="28"/>
      <c r="N38" s="28"/>
      <c r="P38" s="1" t="s">
        <v>25</v>
      </c>
      <c r="Q38" s="15" t="n">
        <v>11</v>
      </c>
      <c r="R38" s="15"/>
      <c r="S38" s="15" t="n">
        <v>2029</v>
      </c>
      <c r="T38" s="15"/>
      <c r="U38" s="15" t="n">
        <v>2041</v>
      </c>
    </row>
    <row r="39" customFormat="false" ht="12.8" hidden="false" customHeight="false" outlineLevel="0" collapsed="false">
      <c r="D39" s="24" t="s">
        <v>26</v>
      </c>
      <c r="E39" s="25" t="n">
        <f aca="true">-INDIRECT(ADDRESS(D1,12,1,TRUE(),F2))</f>
        <v>-48673</v>
      </c>
      <c r="F39" s="25" t="n">
        <f aca="true">INDIRECT(ADDRESS(D1,27,1,TRUE(),F2))</f>
        <v>52817</v>
      </c>
      <c r="G39" s="26"/>
      <c r="H39" s="24" t="s">
        <v>26</v>
      </c>
      <c r="I39" s="25" t="n">
        <f aca="true">-INDIRECT(ADDRESS(D1,12,1,TRUE(),H2))</f>
        <v>-64682.6700827382</v>
      </c>
      <c r="J39" s="25" t="n">
        <f aca="true">INDIRECT(ADDRESS(D1,27,1,TRUE(),H2))</f>
        <v>65925.5670956761</v>
      </c>
      <c r="K39" s="27"/>
      <c r="L39" s="27"/>
      <c r="M39" s="28"/>
      <c r="N39" s="28"/>
      <c r="P39" s="1" t="s">
        <v>27</v>
      </c>
      <c r="Q39" s="15" t="n">
        <v>12</v>
      </c>
      <c r="R39" s="15"/>
      <c r="S39" s="15" t="n">
        <v>2030</v>
      </c>
      <c r="T39" s="15"/>
      <c r="U39" s="15" t="n">
        <v>2040</v>
      </c>
    </row>
    <row r="40" customFormat="false" ht="12.8" hidden="false" customHeight="false" outlineLevel="0" collapsed="false">
      <c r="D40" s="29" t="s">
        <v>28</v>
      </c>
      <c r="E40" s="30" t="n">
        <f aca="true">-INDIRECT(ADDRESS(D1,13,1,TRUE(),F2))</f>
        <v>-40010</v>
      </c>
      <c r="F40" s="30" t="n">
        <f aca="true">INDIRECT(ADDRESS(D1,28,1,TRUE(),F2))</f>
        <v>43772</v>
      </c>
      <c r="G40" s="26"/>
      <c r="H40" s="29" t="s">
        <v>28</v>
      </c>
      <c r="I40" s="30" t="n">
        <f aca="true">-INDIRECT(ADDRESS(D1,13,1,TRUE(),H2))</f>
        <v>-60269.5680665294</v>
      </c>
      <c r="J40" s="30" t="n">
        <f aca="true">INDIRECT(ADDRESS(D1,28,1,TRUE(),H2))</f>
        <v>62839.6159504186</v>
      </c>
      <c r="K40" s="27"/>
      <c r="L40" s="27"/>
      <c r="M40" s="28"/>
      <c r="N40" s="28"/>
      <c r="P40" s="1" t="s">
        <v>29</v>
      </c>
      <c r="Q40" s="15" t="n">
        <v>13</v>
      </c>
      <c r="R40" s="15"/>
      <c r="S40" s="15" t="n">
        <v>2031</v>
      </c>
      <c r="T40" s="15"/>
      <c r="U40" s="15" t="n">
        <v>2039</v>
      </c>
    </row>
    <row r="41" customFormat="false" ht="12.8" hidden="false" customHeight="false" outlineLevel="0" collapsed="false">
      <c r="D41" s="29" t="s">
        <v>30</v>
      </c>
      <c r="E41" s="30" t="n">
        <f aca="true">-INDIRECT(ADDRESS(D1,14,1,TRUE(),F2))</f>
        <v>-31638</v>
      </c>
      <c r="F41" s="30" t="n">
        <f aca="true">INDIRECT(ADDRESS(D1,29,1,TRUE(),F2))</f>
        <v>35302</v>
      </c>
      <c r="G41" s="26"/>
      <c r="H41" s="29" t="s">
        <v>30</v>
      </c>
      <c r="I41" s="30" t="n">
        <f aca="true">-INDIRECT(ADDRESS(D1,14,1,TRUE(),H2))</f>
        <v>-55517.7624765806</v>
      </c>
      <c r="J41" s="30" t="n">
        <f aca="true">INDIRECT(ADDRESS(D1,29,1,TRUE(),H2))</f>
        <v>59733.0885168651</v>
      </c>
      <c r="K41" s="27"/>
      <c r="L41" s="27"/>
      <c r="M41" s="28"/>
      <c r="N41" s="28"/>
      <c r="P41" s="1" t="s">
        <v>31</v>
      </c>
      <c r="Q41" s="15" t="n">
        <v>14</v>
      </c>
      <c r="R41" s="15"/>
      <c r="S41" s="15" t="n">
        <v>2032</v>
      </c>
      <c r="T41" s="15"/>
      <c r="U41" s="15" t="n">
        <v>2038</v>
      </c>
    </row>
    <row r="42" customFormat="false" ht="12.8" hidden="false" customHeight="false" outlineLevel="0" collapsed="false">
      <c r="D42" s="24" t="s">
        <v>32</v>
      </c>
      <c r="E42" s="25" t="n">
        <f aca="true">-INDIRECT(ADDRESS(D1,15,1,TRUE(),F2))</f>
        <v>-23682</v>
      </c>
      <c r="F42" s="25" t="n">
        <f aca="true">INDIRECT(ADDRESS(D1,30,1,TRUE(),F2))</f>
        <v>26729</v>
      </c>
      <c r="G42" s="26"/>
      <c r="H42" s="24" t="s">
        <v>32</v>
      </c>
      <c r="I42" s="25" t="n">
        <f aca="true">-INDIRECT(ADDRESS(D1,15,1,TRUE(),H2))</f>
        <v>-45564.6396577219</v>
      </c>
      <c r="J42" s="25" t="n">
        <f aca="true">INDIRECT(ADDRESS(D1,30,1,TRUE(),H2))</f>
        <v>51862.6556619712</v>
      </c>
      <c r="K42" s="27"/>
      <c r="L42" s="27"/>
      <c r="M42" s="28"/>
      <c r="N42" s="28"/>
      <c r="P42" s="1" t="s">
        <v>33</v>
      </c>
      <c r="Q42" s="15" t="n">
        <v>15</v>
      </c>
      <c r="R42" s="15"/>
      <c r="S42" s="15" t="n">
        <v>2033</v>
      </c>
      <c r="T42" s="15"/>
      <c r="U42" s="15" t="n">
        <v>2037</v>
      </c>
    </row>
    <row r="43" customFormat="false" ht="12.8" hidden="false" customHeight="false" outlineLevel="0" collapsed="false">
      <c r="D43" s="24" t="s">
        <v>34</v>
      </c>
      <c r="E43" s="25" t="n">
        <f aca="true">-INDIRECT(ADDRESS(D1,16,1,TRUE(),F2))*VLOOKUP($D$29,$C$78:$K$108,2)</f>
        <v>-14119.5937550281</v>
      </c>
      <c r="F43" s="25" t="n">
        <f aca="true">INDIRECT(ADDRESS(D1,31,1,TRUE(),F2))*VLOOKUP($D$29,$C$111:$K$141,2)</f>
        <v>17047.6887496397</v>
      </c>
      <c r="G43" s="26"/>
      <c r="H43" s="24" t="s">
        <v>34</v>
      </c>
      <c r="I43" s="25" t="n">
        <f aca="true">-INDIRECT(ADDRESS(D1,16,1,TRUE(),H2))*VLOOKUP($D$29,$C$78:$K$108,2)</f>
        <v>-35933.6671114221</v>
      </c>
      <c r="J43" s="25" t="n">
        <f aca="true">INDIRECT(ADDRESS(D1,31,1,TRUE(),H2))*VLOOKUP($D$29,$C$111:$K$141,2)</f>
        <v>46738.7184900852</v>
      </c>
      <c r="K43" s="27"/>
      <c r="L43" s="27"/>
      <c r="M43" s="28"/>
      <c r="N43" s="28"/>
      <c r="P43" s="1" t="s">
        <v>35</v>
      </c>
      <c r="Q43" s="15" t="n">
        <v>16</v>
      </c>
      <c r="R43" s="15"/>
      <c r="S43" s="15" t="n">
        <v>2034</v>
      </c>
      <c r="T43" s="15"/>
      <c r="U43" s="15" t="n">
        <v>2036</v>
      </c>
    </row>
    <row r="44" customFormat="false" ht="12.8" hidden="false" customHeight="false" outlineLevel="0" collapsed="false">
      <c r="D44" s="29"/>
      <c r="E44" s="30" t="n">
        <f aca="false">E$43*VLOOKUP($D$29,$C$78:$K$108,3)</f>
        <v>-9913.65553000773</v>
      </c>
      <c r="F44" s="30" t="n">
        <f aca="false">F$43*VLOOKUP($D$29,$C$111:$K$141,3)</f>
        <v>12274.9586463615</v>
      </c>
      <c r="G44" s="26"/>
      <c r="H44" s="29"/>
      <c r="I44" s="30" t="n">
        <f aca="false">I$43*VLOOKUP($D$29,$C$78:$K$108,3)</f>
        <v>-25229.7625450979</v>
      </c>
      <c r="J44" s="30" t="n">
        <f aca="false">J$43*VLOOKUP($D$29,$C$111:$K$141,3)</f>
        <v>33653.5846633084</v>
      </c>
      <c r="K44" s="27"/>
      <c r="L44" s="27"/>
      <c r="M44" s="28"/>
      <c r="N44" s="28"/>
      <c r="P44" s="1" t="s">
        <v>36</v>
      </c>
      <c r="Q44" s="15" t="n">
        <v>17</v>
      </c>
      <c r="R44" s="15"/>
      <c r="S44" s="15" t="n">
        <v>2035</v>
      </c>
      <c r="T44" s="15"/>
      <c r="U44" s="15" t="n">
        <v>2035</v>
      </c>
    </row>
    <row r="45" customFormat="false" ht="12.8" hidden="false" customHeight="false" outlineLevel="0" collapsed="false">
      <c r="D45" s="29"/>
      <c r="E45" s="30" t="n">
        <f aca="false">E$43*VLOOKUP($D$29,$C$78:$K$108,4)</f>
        <v>-6650.16640109619</v>
      </c>
      <c r="F45" s="30" t="n">
        <f aca="false">F$43*VLOOKUP($D$29,$C$111:$K$141,4)</f>
        <v>8590.16688995541</v>
      </c>
      <c r="G45" s="26"/>
      <c r="H45" s="29"/>
      <c r="I45" s="30" t="n">
        <f aca="false">I$43*VLOOKUP($D$29,$C$78:$K$108,4)</f>
        <v>-16924.3442721188</v>
      </c>
      <c r="J45" s="30" t="n">
        <f aca="false">J$43*VLOOKUP($D$29,$C$111:$K$141,4)</f>
        <v>23551.1920676615</v>
      </c>
      <c r="K45" s="27"/>
      <c r="L45" s="27"/>
      <c r="M45" s="28"/>
      <c r="N45" s="28"/>
      <c r="P45" s="1" t="s">
        <v>37</v>
      </c>
      <c r="Q45" s="15" t="n">
        <v>18</v>
      </c>
      <c r="R45" s="15"/>
      <c r="S45" s="15" t="n">
        <v>2036</v>
      </c>
      <c r="T45" s="15"/>
      <c r="U45" s="15" t="n">
        <v>2034</v>
      </c>
    </row>
    <row r="46" customFormat="false" ht="12.8" hidden="false" customHeight="false" outlineLevel="0" collapsed="false">
      <c r="D46" s="24"/>
      <c r="E46" s="25" t="n">
        <f aca="false">E$43*VLOOKUP($D$29,$C$78:$K$108,5)</f>
        <v>-4120.02545843346</v>
      </c>
      <c r="F46" s="25" t="n">
        <f aca="false">F$43*VLOOKUP($D$29,$C$111:$K$141,5)</f>
        <v>5624.85506300134</v>
      </c>
      <c r="G46" s="26"/>
      <c r="H46" s="24"/>
      <c r="I46" s="25" t="n">
        <f aca="false">I$43*VLOOKUP($D$29,$C$78:$K$108,5)</f>
        <v>-10485.2608285002</v>
      </c>
      <c r="J46" s="25" t="n">
        <f aca="false">J$43*VLOOKUP($D$29,$C$111:$K$141,5)</f>
        <v>15421.3583552613</v>
      </c>
      <c r="K46" s="27"/>
      <c r="L46" s="27"/>
      <c r="M46" s="28"/>
      <c r="N46" s="28"/>
      <c r="P46" s="1" t="s">
        <v>38</v>
      </c>
      <c r="Q46" s="15" t="n">
        <v>19</v>
      </c>
      <c r="R46" s="15"/>
      <c r="S46" s="15" t="n">
        <v>2037</v>
      </c>
      <c r="T46" s="15"/>
      <c r="U46" s="15" t="n">
        <v>2033</v>
      </c>
    </row>
    <row r="47" customFormat="false" ht="12.8" hidden="false" customHeight="false" outlineLevel="0" collapsed="false">
      <c r="D47" s="24"/>
      <c r="E47" s="25" t="n">
        <f aca="false">E$43*VLOOKUP($D$29,$C$78:$K$108,6)</f>
        <v>-2263.83129959983</v>
      </c>
      <c r="F47" s="25" t="n">
        <f aca="false">F$43*VLOOKUP($D$29,$C$111:$K$141,6)</f>
        <v>3291.42347414655</v>
      </c>
      <c r="G47" s="26"/>
      <c r="H47" s="24"/>
      <c r="I47" s="25" t="n">
        <f aca="false">I$43*VLOOKUP($D$29,$C$78:$K$108,6)</f>
        <v>-5761.33858576985</v>
      </c>
      <c r="J47" s="25" t="n">
        <f aca="false">J$43*VLOOKUP($D$29,$C$111:$K$141,6)</f>
        <v>9023.91622987871</v>
      </c>
      <c r="K47" s="27"/>
      <c r="L47" s="27"/>
      <c r="M47" s="28"/>
      <c r="N47" s="28"/>
      <c r="P47" s="1" t="s">
        <v>39</v>
      </c>
      <c r="Q47" s="15" t="n">
        <v>20</v>
      </c>
      <c r="R47" s="15"/>
      <c r="S47" s="15" t="n">
        <v>2038</v>
      </c>
      <c r="T47" s="15"/>
      <c r="U47" s="15" t="n">
        <v>2032</v>
      </c>
    </row>
    <row r="48" customFormat="false" ht="12.8" hidden="false" customHeight="false" outlineLevel="0" collapsed="false">
      <c r="D48" s="29"/>
      <c r="E48" s="30" t="n">
        <f aca="false">E$43*VLOOKUP($D$29,$C$78:$K$108,7)</f>
        <v>-991.485153139874</v>
      </c>
      <c r="F48" s="30" t="n">
        <f aca="false">F$43*VLOOKUP($D$29,$C$111:$K$141,7)</f>
        <v>1547.52535316364</v>
      </c>
      <c r="G48" s="26"/>
      <c r="H48" s="29"/>
      <c r="I48" s="30" t="n">
        <f aca="false">I$43*VLOOKUP($D$29,$C$78:$K$108,7)</f>
        <v>-2523.28063094296</v>
      </c>
      <c r="J48" s="30" t="n">
        <f aca="false">J$43*VLOOKUP($D$29,$C$111:$K$141,7)</f>
        <v>4242.7658611091</v>
      </c>
      <c r="K48" s="27"/>
      <c r="L48" s="27"/>
      <c r="M48" s="28"/>
      <c r="N48" s="28"/>
      <c r="P48" s="1" t="s">
        <v>40</v>
      </c>
      <c r="Q48" s="15" t="n">
        <v>21</v>
      </c>
      <c r="R48" s="15"/>
      <c r="S48" s="15" t="n">
        <v>2039</v>
      </c>
      <c r="T48" s="15"/>
      <c r="U48" s="15" t="n">
        <v>2031</v>
      </c>
    </row>
    <row r="49" customFormat="false" ht="12.8" hidden="false" customHeight="false" outlineLevel="0" collapsed="false">
      <c r="D49" s="29"/>
      <c r="E49" s="30" t="n">
        <f aca="false">E$43*VLOOKUP($D$29,$C$78:$K$108,8)</f>
        <v>-295.013676446926</v>
      </c>
      <c r="F49" s="30" t="n">
        <f aca="false">F$43*VLOOKUP($D$29,$C$111:$K$141,8)</f>
        <v>495.291145895162</v>
      </c>
      <c r="G49" s="26"/>
      <c r="H49" s="29"/>
      <c r="I49" s="30" t="n">
        <f aca="false">I$43*VLOOKUP($D$29,$C$78:$K$108,8)</f>
        <v>-750.795201808519</v>
      </c>
      <c r="J49" s="30" t="n">
        <f aca="false">J$43*VLOOKUP($D$29,$C$111:$K$141,8)</f>
        <v>1357.91272228119</v>
      </c>
      <c r="K49" s="27"/>
      <c r="L49" s="27"/>
      <c r="M49" s="28"/>
      <c r="N49" s="28"/>
      <c r="P49" s="1" t="s">
        <v>1</v>
      </c>
      <c r="Q49" s="15" t="n">
        <v>22</v>
      </c>
      <c r="R49" s="15"/>
      <c r="S49" s="15" t="n">
        <v>2040</v>
      </c>
      <c r="T49" s="15"/>
      <c r="U49" s="15" t="n">
        <v>2030</v>
      </c>
    </row>
    <row r="50" customFormat="false" ht="12.8" hidden="false" customHeight="false" outlineLevel="0" collapsed="false">
      <c r="D50" s="31"/>
      <c r="E50" s="32" t="n">
        <f aca="false">E$43*VLOOKUP($D$29,$C$78:$K$108,9)</f>
        <v>-51.2287262478784</v>
      </c>
      <c r="F50" s="32" t="n">
        <f aca="false">F$43*VLOOKUP($D$29,$C$111:$K$141,9)</f>
        <v>90.0906778367562</v>
      </c>
      <c r="G50" s="26"/>
      <c r="H50" s="31"/>
      <c r="I50" s="32" t="n">
        <f aca="false">I$43*VLOOKUP($D$29,$C$78:$K$108,9)</f>
        <v>-130.374572205939</v>
      </c>
      <c r="J50" s="32" t="n">
        <f aca="false">J$43*VLOOKUP($D$29,$C$111:$K$141,9)</f>
        <v>246.996698017619</v>
      </c>
      <c r="K50" s="27"/>
      <c r="L50" s="27"/>
      <c r="M50" s="28"/>
      <c r="N50" s="28"/>
      <c r="P50" s="1" t="s">
        <v>41</v>
      </c>
      <c r="Q50" s="15" t="n">
        <v>23</v>
      </c>
      <c r="R50" s="15"/>
      <c r="S50" s="15" t="n">
        <v>2041</v>
      </c>
      <c r="T50" s="15"/>
      <c r="U50" s="15" t="n">
        <v>2029</v>
      </c>
    </row>
    <row r="51" customFormat="false" ht="12.8" hidden="false" customHeight="false" outlineLevel="0" collapsed="false">
      <c r="E51" s="33"/>
      <c r="F51" s="33"/>
      <c r="G51" s="33"/>
      <c r="K51" s="34"/>
      <c r="L51" s="34"/>
      <c r="M51" s="28"/>
      <c r="N51" s="28"/>
      <c r="P51" s="1" t="s">
        <v>42</v>
      </c>
      <c r="Q51" s="15" t="n">
        <v>24</v>
      </c>
      <c r="R51" s="15"/>
      <c r="S51" s="15" t="n">
        <v>2042</v>
      </c>
      <c r="T51" s="15"/>
      <c r="U51" s="15" t="n">
        <v>2028</v>
      </c>
    </row>
    <row r="52" customFormat="false" ht="12.75" hidden="false" customHeight="false" outlineLevel="0" collapsed="false">
      <c r="P52" s="1" t="s">
        <v>43</v>
      </c>
      <c r="Q52" s="15" t="n">
        <v>25</v>
      </c>
      <c r="R52" s="15"/>
      <c r="S52" s="15" t="n">
        <v>2043</v>
      </c>
      <c r="T52" s="15"/>
      <c r="U52" s="15" t="n">
        <v>2027</v>
      </c>
    </row>
    <row r="53" customFormat="false" ht="12.75" hidden="false" customHeight="false" outlineLevel="0" collapsed="false">
      <c r="F53" s="35"/>
      <c r="H53" s="3"/>
      <c r="I53" s="36"/>
      <c r="J53" s="36"/>
      <c r="K53" s="3"/>
      <c r="L53" s="3"/>
      <c r="M53" s="3"/>
      <c r="N53" s="3"/>
      <c r="P53" s="1" t="s">
        <v>44</v>
      </c>
      <c r="Q53" s="15" t="n">
        <v>26</v>
      </c>
      <c r="R53" s="15"/>
      <c r="S53" s="15" t="n">
        <v>2044</v>
      </c>
      <c r="T53" s="15"/>
      <c r="U53" s="15" t="n">
        <v>2026</v>
      </c>
    </row>
    <row r="54" customFormat="false" ht="12.75" hidden="false" customHeight="false" outlineLevel="0" collapsed="false">
      <c r="E54" s="37"/>
      <c r="F54" s="37"/>
      <c r="H54" s="38"/>
      <c r="I54" s="38"/>
      <c r="J54" s="3"/>
      <c r="K54" s="3"/>
      <c r="L54" s="3"/>
      <c r="M54" s="3"/>
      <c r="N54" s="3"/>
      <c r="P54" s="1" t="s">
        <v>45</v>
      </c>
      <c r="Q54" s="15" t="n">
        <v>27</v>
      </c>
      <c r="R54" s="15"/>
      <c r="S54" s="15" t="n">
        <v>2045</v>
      </c>
      <c r="T54" s="15"/>
      <c r="U54" s="15" t="n">
        <v>2025</v>
      </c>
    </row>
    <row r="55" customFormat="false" ht="12.75" hidden="false" customHeight="false" outlineLevel="0" collapsed="false">
      <c r="D55" s="0"/>
      <c r="E55" s="0"/>
      <c r="F55" s="0"/>
      <c r="G55" s="39"/>
      <c r="H55" s="40"/>
      <c r="I55" s="41"/>
      <c r="J55" s="41"/>
      <c r="K55" s="41"/>
      <c r="L55" s="3"/>
      <c r="M55" s="3"/>
      <c r="N55" s="3"/>
      <c r="P55" s="1" t="s">
        <v>46</v>
      </c>
      <c r="Q55" s="15" t="n">
        <v>28</v>
      </c>
      <c r="R55" s="15"/>
      <c r="S55" s="15" t="n">
        <v>2046</v>
      </c>
      <c r="T55" s="15"/>
      <c r="U55" s="15" t="n">
        <v>2024</v>
      </c>
    </row>
    <row r="56" customFormat="false" ht="12.75" hidden="false" customHeight="false" outlineLevel="0" collapsed="false">
      <c r="D56" s="0"/>
      <c r="E56" s="0"/>
      <c r="F56" s="0"/>
      <c r="G56" s="0"/>
      <c r="J56" s="42"/>
      <c r="K56" s="27"/>
      <c r="L56" s="27"/>
      <c r="M56" s="28"/>
      <c r="N56" s="28"/>
      <c r="P56" s="1" t="s">
        <v>47</v>
      </c>
      <c r="Q56" s="15" t="n">
        <v>29</v>
      </c>
      <c r="R56" s="15"/>
      <c r="S56" s="15" t="n">
        <v>2047</v>
      </c>
      <c r="T56" s="15"/>
      <c r="U56" s="15" t="n">
        <v>2023</v>
      </c>
    </row>
    <row r="57" customFormat="false" ht="12.75" hidden="false" customHeight="false" outlineLevel="0" collapsed="false">
      <c r="D57" s="0"/>
      <c r="E57" s="0"/>
      <c r="F57" s="0"/>
      <c r="G57" s="0"/>
      <c r="J57" s="42"/>
      <c r="K57" s="27"/>
      <c r="L57" s="27"/>
      <c r="M57" s="28"/>
      <c r="N57" s="28"/>
      <c r="P57" s="1" t="s">
        <v>48</v>
      </c>
      <c r="Q57" s="15" t="n">
        <v>30</v>
      </c>
      <c r="R57" s="15"/>
      <c r="S57" s="15" t="n">
        <v>2048</v>
      </c>
      <c r="T57" s="15"/>
      <c r="U57" s="15" t="n">
        <v>2022</v>
      </c>
    </row>
    <row r="58" customFormat="false" ht="12.75" hidden="false" customHeight="false" outlineLevel="0" collapsed="false">
      <c r="D58" s="0"/>
      <c r="E58" s="0"/>
      <c r="F58" s="0"/>
      <c r="G58" s="0"/>
      <c r="J58" s="42"/>
      <c r="K58" s="27"/>
      <c r="L58" s="27"/>
      <c r="M58" s="28"/>
      <c r="N58" s="28"/>
      <c r="P58" s="1" t="s">
        <v>49</v>
      </c>
      <c r="Q58" s="15" t="n">
        <v>31</v>
      </c>
      <c r="R58" s="15"/>
      <c r="S58" s="15" t="n">
        <v>2049</v>
      </c>
      <c r="T58" s="15"/>
      <c r="U58" s="15" t="n">
        <v>2021</v>
      </c>
    </row>
    <row r="59" customFormat="false" ht="12.75" hidden="false" customHeight="false" outlineLevel="0" collapsed="false">
      <c r="D59" s="0"/>
      <c r="E59" s="0"/>
      <c r="F59" s="0"/>
      <c r="G59" s="0"/>
      <c r="J59" s="42"/>
      <c r="K59" s="27"/>
      <c r="L59" s="27"/>
      <c r="M59" s="28"/>
      <c r="N59" s="28"/>
      <c r="P59" s="1" t="s">
        <v>50</v>
      </c>
      <c r="Q59" s="15" t="n">
        <v>32</v>
      </c>
      <c r="R59" s="15"/>
      <c r="S59" s="15" t="n">
        <v>2050</v>
      </c>
      <c r="T59" s="15"/>
      <c r="U59" s="15" t="n">
        <v>2020</v>
      </c>
    </row>
    <row r="60" customFormat="false" ht="12.75" hidden="false" customHeight="false" outlineLevel="0" collapsed="false">
      <c r="D60" s="0"/>
      <c r="E60" s="0"/>
      <c r="F60" s="0"/>
      <c r="G60" s="0"/>
      <c r="J60" s="42"/>
      <c r="K60" s="27"/>
      <c r="L60" s="27"/>
      <c r="M60" s="28"/>
      <c r="N60" s="28"/>
      <c r="P60" s="1" t="s">
        <v>51</v>
      </c>
      <c r="Q60" s="15" t="n">
        <v>33</v>
      </c>
      <c r="R60" s="15"/>
      <c r="S60" s="15"/>
      <c r="T60" s="15"/>
      <c r="U60" s="15"/>
    </row>
    <row r="61" customFormat="false" ht="12.75" hidden="false" customHeight="false" outlineLevel="0" collapsed="false">
      <c r="D61" s="0"/>
      <c r="E61" s="0"/>
      <c r="F61" s="0"/>
      <c r="G61" s="0"/>
      <c r="J61" s="42"/>
      <c r="K61" s="27"/>
      <c r="L61" s="27"/>
      <c r="M61" s="28"/>
      <c r="N61" s="28"/>
      <c r="P61" s="1" t="s">
        <v>52</v>
      </c>
      <c r="Q61" s="15" t="n">
        <v>34</v>
      </c>
      <c r="R61" s="15"/>
      <c r="S61" s="15"/>
      <c r="T61" s="15"/>
      <c r="U61" s="15"/>
    </row>
    <row r="62" customFormat="false" ht="12.75" hidden="false" customHeight="false" outlineLevel="0" collapsed="false">
      <c r="D62" s="0"/>
      <c r="E62" s="0"/>
      <c r="F62" s="0"/>
      <c r="G62" s="0"/>
      <c r="J62" s="42"/>
      <c r="K62" s="27"/>
      <c r="L62" s="27"/>
      <c r="M62" s="28"/>
      <c r="N62" s="28"/>
      <c r="P62" s="1" t="s">
        <v>53</v>
      </c>
      <c r="Q62" s="15" t="n">
        <v>35</v>
      </c>
      <c r="R62" s="15"/>
      <c r="S62" s="15"/>
      <c r="T62" s="15"/>
      <c r="U62" s="15"/>
    </row>
    <row r="63" customFormat="false" ht="12.75" hidden="false" customHeight="false" outlineLevel="0" collapsed="false">
      <c r="D63" s="0"/>
      <c r="E63" s="0"/>
      <c r="F63" s="0"/>
      <c r="G63" s="0"/>
      <c r="J63" s="42"/>
      <c r="K63" s="27"/>
      <c r="L63" s="27"/>
      <c r="M63" s="28"/>
      <c r="N63" s="28"/>
      <c r="P63" s="1" t="s">
        <v>54</v>
      </c>
      <c r="Q63" s="15" t="n">
        <v>36</v>
      </c>
      <c r="R63" s="15"/>
      <c r="S63" s="15"/>
      <c r="T63" s="15"/>
      <c r="U63" s="15"/>
    </row>
    <row r="64" customFormat="false" ht="12.75" hidden="false" customHeight="false" outlineLevel="0" collapsed="false">
      <c r="D64" s="0"/>
      <c r="E64" s="0"/>
      <c r="F64" s="0"/>
      <c r="G64" s="0"/>
      <c r="J64" s="42"/>
      <c r="K64" s="27"/>
      <c r="L64" s="27"/>
      <c r="M64" s="28"/>
      <c r="N64" s="28"/>
      <c r="P64" s="1" t="s">
        <v>55</v>
      </c>
      <c r="Q64" s="15" t="n">
        <v>37</v>
      </c>
      <c r="R64" s="15"/>
      <c r="S64" s="15"/>
      <c r="T64" s="15"/>
      <c r="U64" s="15"/>
    </row>
    <row r="65" customFormat="false" ht="12.75" hidden="false" customHeight="false" outlineLevel="0" collapsed="false">
      <c r="D65" s="0"/>
      <c r="E65" s="0"/>
      <c r="F65" s="0"/>
      <c r="G65" s="0"/>
      <c r="J65" s="42"/>
      <c r="K65" s="27"/>
      <c r="L65" s="27"/>
      <c r="M65" s="28"/>
      <c r="N65" s="28"/>
      <c r="P65" s="1" t="s">
        <v>56</v>
      </c>
      <c r="Q65" s="15" t="n">
        <v>38</v>
      </c>
      <c r="R65" s="15"/>
      <c r="S65" s="15"/>
      <c r="T65" s="15"/>
      <c r="U65" s="15"/>
    </row>
    <row r="66" customFormat="false" ht="12.75" hidden="false" customHeight="false" outlineLevel="0" collapsed="false">
      <c r="D66" s="0"/>
      <c r="E66" s="0"/>
      <c r="F66" s="0"/>
      <c r="G66" s="0"/>
      <c r="J66" s="42"/>
      <c r="K66" s="27"/>
      <c r="L66" s="27"/>
      <c r="M66" s="28"/>
      <c r="N66" s="28"/>
      <c r="P66" s="15" t="s">
        <v>57</v>
      </c>
      <c r="Q66" s="15" t="n">
        <v>39</v>
      </c>
      <c r="R66" s="15"/>
      <c r="S66" s="15"/>
      <c r="T66" s="15"/>
      <c r="U66" s="15"/>
    </row>
    <row r="67" customFormat="false" ht="12.75" hidden="false" customHeight="false" outlineLevel="0" collapsed="false">
      <c r="D67" s="0"/>
      <c r="E67" s="0"/>
      <c r="F67" s="0"/>
      <c r="G67" s="0"/>
      <c r="J67" s="42"/>
      <c r="K67" s="27"/>
      <c r="L67" s="27"/>
      <c r="M67" s="28"/>
      <c r="N67" s="28"/>
      <c r="P67" s="1" t="s">
        <v>58</v>
      </c>
      <c r="Q67" s="15" t="n">
        <v>40</v>
      </c>
      <c r="R67" s="15"/>
      <c r="S67" s="15"/>
      <c r="T67" s="15"/>
      <c r="U67" s="15"/>
    </row>
    <row r="68" customFormat="false" ht="12.75" hidden="false" customHeight="false" outlineLevel="0" collapsed="false">
      <c r="D68" s="0"/>
      <c r="E68" s="0"/>
      <c r="F68" s="0"/>
      <c r="G68" s="0"/>
      <c r="J68" s="42"/>
      <c r="K68" s="27"/>
      <c r="L68" s="27"/>
      <c r="M68" s="28"/>
      <c r="N68" s="28"/>
      <c r="P68" s="1" t="s">
        <v>59</v>
      </c>
      <c r="Q68" s="15" t="n">
        <v>41</v>
      </c>
      <c r="R68" s="15"/>
      <c r="S68" s="15"/>
      <c r="T68" s="15"/>
      <c r="U68" s="15"/>
    </row>
    <row r="69" customFormat="false" ht="12.75" hidden="false" customHeight="false" outlineLevel="0" collapsed="false">
      <c r="D69" s="0"/>
      <c r="E69" s="0"/>
      <c r="F69" s="0"/>
      <c r="G69" s="0"/>
      <c r="J69" s="42"/>
      <c r="K69" s="27"/>
      <c r="L69" s="27"/>
      <c r="M69" s="28"/>
      <c r="N69" s="28"/>
      <c r="P69" s="1" t="s">
        <v>60</v>
      </c>
      <c r="Q69" s="15" t="n">
        <v>42</v>
      </c>
      <c r="R69" s="15"/>
      <c r="S69" s="15"/>
      <c r="T69" s="15"/>
      <c r="U69" s="15"/>
    </row>
    <row r="70" customFormat="false" ht="12.8" hidden="false" customHeight="false" outlineLevel="0" collapsed="false">
      <c r="D70" s="0"/>
      <c r="E70" s="0"/>
      <c r="F70" s="0"/>
      <c r="G70" s="0"/>
      <c r="J70" s="42"/>
      <c r="K70" s="27"/>
      <c r="L70" s="27"/>
      <c r="M70" s="28"/>
      <c r="N70" s="28"/>
      <c r="P70" s="1" t="s">
        <v>61</v>
      </c>
      <c r="Q70" s="15" t="n">
        <v>43</v>
      </c>
      <c r="R70" s="15"/>
      <c r="S70" s="15"/>
      <c r="T70" s="15"/>
      <c r="U70" s="15"/>
    </row>
    <row r="71" customFormat="false" ht="12.8" hidden="false" customHeight="false" outlineLevel="0" collapsed="false">
      <c r="D71" s="0"/>
      <c r="E71" s="0"/>
      <c r="F71" s="0"/>
      <c r="G71" s="0"/>
      <c r="J71" s="42"/>
      <c r="K71" s="27"/>
      <c r="L71" s="27"/>
      <c r="M71" s="28"/>
      <c r="N71" s="28"/>
      <c r="P71" s="1" t="s">
        <v>62</v>
      </c>
      <c r="Q71" s="15" t="n">
        <v>44</v>
      </c>
      <c r="R71" s="15"/>
      <c r="S71" s="15"/>
      <c r="T71" s="15"/>
      <c r="U71" s="15"/>
    </row>
    <row r="72" customFormat="false" ht="12.8" hidden="false" customHeight="false" outlineLevel="0" collapsed="false">
      <c r="D72" s="0"/>
      <c r="E72" s="0"/>
      <c r="F72" s="0"/>
      <c r="G72" s="0"/>
      <c r="J72" s="42"/>
      <c r="K72" s="27"/>
      <c r="L72" s="27"/>
      <c r="M72" s="28"/>
      <c r="N72" s="28"/>
      <c r="P72" s="1" t="s">
        <v>63</v>
      </c>
      <c r="Q72" s="15" t="n">
        <v>45</v>
      </c>
      <c r="R72" s="15"/>
      <c r="S72" s="15"/>
      <c r="T72" s="15"/>
      <c r="U72" s="15"/>
    </row>
    <row r="73" customFormat="false" ht="12.8" hidden="false" customHeight="false" outlineLevel="0" collapsed="false">
      <c r="D73" s="0"/>
      <c r="E73" s="0"/>
      <c r="F73" s="0"/>
      <c r="G73" s="0"/>
      <c r="J73" s="42"/>
      <c r="K73" s="27"/>
      <c r="L73" s="27"/>
      <c r="M73" s="28"/>
      <c r="N73" s="28"/>
      <c r="P73" s="1" t="s">
        <v>64</v>
      </c>
      <c r="Q73" s="15" t="n">
        <v>46</v>
      </c>
      <c r="R73" s="15"/>
      <c r="S73" s="15"/>
      <c r="T73" s="15"/>
      <c r="U73" s="15"/>
    </row>
    <row r="74" customFormat="false" ht="12.8" hidden="false" customHeight="false" outlineLevel="0" collapsed="false">
      <c r="D74" s="0"/>
      <c r="E74" s="0"/>
      <c r="F74" s="0"/>
      <c r="G74" s="0"/>
      <c r="J74" s="42"/>
      <c r="K74" s="27"/>
      <c r="L74" s="27"/>
      <c r="M74" s="28"/>
      <c r="N74" s="28"/>
      <c r="P74" s="1" t="s">
        <v>65</v>
      </c>
      <c r="Q74" s="15" t="n">
        <v>47</v>
      </c>
      <c r="R74" s="15"/>
      <c r="S74" s="15"/>
      <c r="T74" s="15"/>
      <c r="U74" s="15"/>
    </row>
    <row r="75" customFormat="false" ht="12.8" hidden="false" customHeight="false" outlineLevel="0" collapsed="false">
      <c r="D75" s="0"/>
      <c r="E75" s="0"/>
      <c r="F75" s="0"/>
      <c r="G75" s="0"/>
      <c r="J75" s="42"/>
      <c r="K75" s="27"/>
      <c r="L75" s="27"/>
      <c r="M75" s="28"/>
      <c r="N75" s="28"/>
      <c r="P75" s="1" t="s">
        <v>66</v>
      </c>
      <c r="Q75" s="15" t="n">
        <v>48</v>
      </c>
      <c r="R75" s="15"/>
      <c r="S75" s="15"/>
      <c r="T75" s="15"/>
      <c r="U75" s="15"/>
    </row>
    <row r="76" customFormat="false" ht="12.8" hidden="false" customHeight="false" outlineLevel="0" collapsed="false">
      <c r="D76" s="0"/>
      <c r="E76" s="0"/>
      <c r="F76" s="0"/>
      <c r="G76" s="0"/>
      <c r="J76" s="42"/>
      <c r="K76" s="27"/>
      <c r="L76" s="27"/>
      <c r="M76" s="28"/>
      <c r="N76" s="28"/>
    </row>
    <row r="77" customFormat="false" ht="12.8" hidden="false" customHeight="false" outlineLevel="0" collapsed="false">
      <c r="C77" s="0" t="s">
        <v>5</v>
      </c>
      <c r="E77" s="0"/>
      <c r="F77" s="33"/>
      <c r="G77" s="33"/>
      <c r="K77" s="34"/>
      <c r="L77" s="34"/>
      <c r="M77" s="28"/>
      <c r="N77" s="28"/>
    </row>
    <row r="78" customFormat="false" ht="12.8" hidden="false" customHeight="false" outlineLevel="0" collapsed="false">
      <c r="C78" s="0" t="n">
        <v>2020</v>
      </c>
      <c r="D78" s="43" t="n">
        <v>0.36764988295868</v>
      </c>
      <c r="E78" s="43" t="n">
        <v>0.702120450631053</v>
      </c>
      <c r="F78" s="43" t="n">
        <v>0.470988508343451</v>
      </c>
      <c r="G78" s="43" t="n">
        <v>0.291794900753875</v>
      </c>
      <c r="H78" s="43" t="n">
        <v>0.160332608634272</v>
      </c>
      <c r="I78" s="43" t="n">
        <v>0.0702205155716182</v>
      </c>
      <c r="J78" s="43" t="n">
        <v>0.0208939209983906</v>
      </c>
      <c r="K78" s="43" t="n">
        <v>0.00362820114634215</v>
      </c>
      <c r="L78" s="36"/>
      <c r="M78" s="36"/>
      <c r="N78" s="36"/>
      <c r="O78" s="0"/>
      <c r="P78" s="0"/>
      <c r="Q78" s="0"/>
      <c r="R78" s="0"/>
      <c r="S78" s="0"/>
      <c r="T78" s="0"/>
      <c r="U78" s="0"/>
      <c r="V78" s="0"/>
    </row>
    <row r="79" customFormat="false" ht="12.8" hidden="false" customHeight="false" outlineLevel="0" collapsed="false">
      <c r="C79" s="0" t="n">
        <v>2021</v>
      </c>
      <c r="D79" s="43" t="n">
        <v>0.370196912184286</v>
      </c>
      <c r="E79" s="43" t="n">
        <v>0.698136208484586</v>
      </c>
      <c r="F79" s="43" t="n">
        <v>0.465947878853551</v>
      </c>
      <c r="G79" s="43" t="n">
        <v>0.287411280273067</v>
      </c>
      <c r="H79" s="43" t="n">
        <v>0.156593704285637</v>
      </c>
      <c r="I79" s="43" t="n">
        <v>0.0690388470498998</v>
      </c>
      <c r="J79" s="43" t="n">
        <v>0.0205613046540608</v>
      </c>
      <c r="K79" s="43" t="n">
        <v>0.00357587907027144</v>
      </c>
      <c r="L79" s="36"/>
      <c r="M79" s="36"/>
      <c r="N79" s="36"/>
      <c r="O79" s="0"/>
      <c r="P79" s="0"/>
      <c r="Q79" s="0"/>
      <c r="R79" s="0"/>
      <c r="S79" s="0"/>
      <c r="T79" s="0"/>
      <c r="U79" s="0"/>
      <c r="V79" s="0"/>
    </row>
    <row r="80" customFormat="false" ht="12.75" hidden="false" customHeight="false" outlineLevel="0" collapsed="false">
      <c r="C80" s="0" t="n">
        <v>2022</v>
      </c>
      <c r="D80" s="43" t="n">
        <v>0.372099890118933</v>
      </c>
      <c r="E80" s="43" t="n">
        <v>0.696491524762264</v>
      </c>
      <c r="F80" s="43" t="n">
        <v>0.462254946598847</v>
      </c>
      <c r="G80" s="43" t="n">
        <v>0.283657035813246</v>
      </c>
      <c r="H80" s="43" t="n">
        <v>0.153399851699601</v>
      </c>
      <c r="I80" s="43" t="n">
        <v>0.0678279195015025</v>
      </c>
      <c r="J80" s="43" t="n">
        <v>0.0202547124403221</v>
      </c>
      <c r="K80" s="43" t="n">
        <v>0.0035644131076739</v>
      </c>
      <c r="L80" s="36"/>
      <c r="M80" s="36"/>
      <c r="N80" s="36"/>
      <c r="O80" s="0"/>
      <c r="P80" s="0"/>
      <c r="Q80" s="0"/>
      <c r="R80" s="0"/>
      <c r="S80" s="0"/>
      <c r="T80" s="0"/>
      <c r="U80" s="0"/>
      <c r="V80" s="0"/>
    </row>
    <row r="81" customFormat="false" ht="12.75" hidden="false" customHeight="false" outlineLevel="0" collapsed="false">
      <c r="C81" s="0" t="n">
        <v>2023</v>
      </c>
      <c r="D81" s="43" t="n">
        <v>0.373429721576209</v>
      </c>
      <c r="E81" s="43" t="n">
        <v>0.696613476064229</v>
      </c>
      <c r="F81" s="43" t="n">
        <v>0.459856935621029</v>
      </c>
      <c r="G81" s="43" t="n">
        <v>0.280513731179031</v>
      </c>
      <c r="H81" s="43" t="n">
        <v>0.150730328647892</v>
      </c>
      <c r="I81" s="43" t="n">
        <v>0.0665924666099745</v>
      </c>
      <c r="J81" s="43" t="n">
        <v>0.0200090040518233</v>
      </c>
      <c r="K81" s="43" t="n">
        <v>0.00356410384673103</v>
      </c>
      <c r="L81" s="36"/>
      <c r="M81" s="36"/>
      <c r="N81" s="36"/>
      <c r="O81" s="0"/>
      <c r="P81" s="0"/>
      <c r="Q81" s="0"/>
      <c r="R81" s="0"/>
      <c r="S81" s="0"/>
      <c r="T81" s="0"/>
      <c r="U81" s="0"/>
      <c r="V81" s="0"/>
    </row>
    <row r="82" customFormat="false" ht="12.75" hidden="false" customHeight="false" outlineLevel="0" collapsed="false">
      <c r="C82" s="0" t="n">
        <v>2024</v>
      </c>
      <c r="D82" s="43" t="n">
        <v>0.374155511917416</v>
      </c>
      <c r="E82" s="43" t="n">
        <v>0.698457982738074</v>
      </c>
      <c r="F82" s="43" t="n">
        <v>0.458656843980595</v>
      </c>
      <c r="G82" s="43" t="n">
        <v>0.278189062631661</v>
      </c>
      <c r="H82" s="43" t="n">
        <v>0.148664427672047</v>
      </c>
      <c r="I82" s="43" t="n">
        <v>0.0653882729647419</v>
      </c>
      <c r="J82" s="43" t="n">
        <v>0.0198138986192867</v>
      </c>
      <c r="K82" s="43" t="n">
        <v>0.00351498080001926</v>
      </c>
      <c r="L82" s="36"/>
      <c r="M82" s="36"/>
      <c r="N82" s="36"/>
      <c r="O82" s="0"/>
      <c r="P82" s="0"/>
      <c r="Q82" s="0"/>
      <c r="R82" s="0"/>
      <c r="S82" s="0"/>
      <c r="T82" s="0"/>
      <c r="U82" s="0"/>
      <c r="V82" s="0"/>
    </row>
    <row r="83" customFormat="false" ht="12.75" hidden="false" customHeight="false" outlineLevel="0" collapsed="false">
      <c r="C83" s="0" t="n">
        <v>2025</v>
      </c>
      <c r="D83" s="43" t="n">
        <v>0.374233395298737</v>
      </c>
      <c r="E83" s="43" t="n">
        <v>0.702432626912096</v>
      </c>
      <c r="F83" s="43" t="n">
        <v>0.458299482370419</v>
      </c>
      <c r="G83" s="43" t="n">
        <v>0.276711311250899</v>
      </c>
      <c r="H83" s="43" t="n">
        <v>0.147199461479539</v>
      </c>
      <c r="I83" s="43" t="n">
        <v>0.0643206982196328</v>
      </c>
      <c r="J83" s="43" t="n">
        <v>0.019683851349783</v>
      </c>
      <c r="K83" s="43" t="n">
        <v>0.00348181332838142</v>
      </c>
      <c r="L83" s="36"/>
      <c r="M83" s="36"/>
      <c r="N83" s="36"/>
      <c r="O83" s="0"/>
      <c r="P83" s="0"/>
      <c r="Q83" s="0"/>
      <c r="R83" s="0"/>
      <c r="S83" s="0"/>
      <c r="T83" s="0"/>
      <c r="U83" s="0"/>
      <c r="V83" s="0"/>
    </row>
    <row r="84" customFormat="false" ht="12.75" hidden="false" customHeight="false" outlineLevel="0" collapsed="false">
      <c r="C84" s="0" t="n">
        <v>2026</v>
      </c>
      <c r="D84" s="43" t="n">
        <v>0.373711437367793</v>
      </c>
      <c r="E84" s="43" t="n">
        <v>0.707749557264229</v>
      </c>
      <c r="F84" s="43" t="n">
        <v>0.459268309085611</v>
      </c>
      <c r="G84" s="43" t="n">
        <v>0.276076576475599</v>
      </c>
      <c r="H84" s="43" t="n">
        <v>0.14624851487368</v>
      </c>
      <c r="I84" s="43" t="n">
        <v>0.0634849469837925</v>
      </c>
      <c r="J84" s="43" t="n">
        <v>0.0195476249187384</v>
      </c>
      <c r="K84" s="43" t="n">
        <v>0.00348584366383465</v>
      </c>
      <c r="L84" s="36"/>
      <c r="M84" s="36"/>
      <c r="N84" s="36"/>
      <c r="O84" s="0"/>
      <c r="P84" s="0"/>
      <c r="Q84" s="0"/>
      <c r="R84" s="0"/>
      <c r="S84" s="0"/>
      <c r="T84" s="0"/>
      <c r="U84" s="0"/>
      <c r="V84" s="0"/>
    </row>
    <row r="85" customFormat="false" ht="12.75" hidden="false" customHeight="false" outlineLevel="0" collapsed="false">
      <c r="C85" s="0" t="n">
        <v>2027</v>
      </c>
      <c r="D85" s="43" t="n">
        <v>0.372607488757167</v>
      </c>
      <c r="E85" s="43" t="n">
        <v>0.713631976750491</v>
      </c>
      <c r="F85" s="43" t="n">
        <v>0.462224969365735</v>
      </c>
      <c r="G85" s="43" t="n">
        <v>0.276424086665148</v>
      </c>
      <c r="H85" s="43" t="n">
        <v>0.145743192686815</v>
      </c>
      <c r="I85" s="43" t="n">
        <v>0.0628842838088422</v>
      </c>
      <c r="J85" s="43" t="n">
        <v>0.019399893728922</v>
      </c>
      <c r="K85" s="43" t="n">
        <v>0.00348092000390384</v>
      </c>
      <c r="L85" s="36"/>
      <c r="M85" s="36"/>
      <c r="N85" s="36"/>
      <c r="O85" s="0"/>
      <c r="P85" s="0"/>
      <c r="Q85" s="0"/>
      <c r="R85" s="0"/>
      <c r="S85" s="0"/>
      <c r="T85" s="0"/>
      <c r="U85" s="0"/>
      <c r="V85" s="0"/>
    </row>
    <row r="86" customFormat="false" ht="12.75" hidden="false" customHeight="false" outlineLevel="0" collapsed="false">
      <c r="C86" s="0" t="n">
        <v>2028</v>
      </c>
      <c r="D86" s="43" t="n">
        <v>0.370997110784455</v>
      </c>
      <c r="E86" s="43" t="n">
        <v>0.720084077771939</v>
      </c>
      <c r="F86" s="43" t="n">
        <v>0.466726221755124</v>
      </c>
      <c r="G86" s="43" t="n">
        <v>0.277729900157646</v>
      </c>
      <c r="H86" s="43" t="n">
        <v>0.145643720441408</v>
      </c>
      <c r="I86" s="43" t="n">
        <v>0.0625118234366789</v>
      </c>
      <c r="J86" s="43" t="n">
        <v>0.0192748292170258</v>
      </c>
      <c r="K86" s="43" t="n">
        <v>0.00346820809248555</v>
      </c>
      <c r="L86" s="36"/>
      <c r="M86" s="36"/>
      <c r="N86" s="36"/>
      <c r="O86" s="0"/>
      <c r="P86" s="0"/>
      <c r="Q86" s="0"/>
      <c r="R86" s="0"/>
      <c r="S86" s="0"/>
      <c r="T86" s="0"/>
      <c r="U86" s="0"/>
      <c r="V86" s="0"/>
    </row>
    <row r="87" customFormat="false" ht="12.75" hidden="false" customHeight="false" outlineLevel="0" collapsed="false">
      <c r="C87" s="0" t="n">
        <v>2029</v>
      </c>
      <c r="D87" s="43" t="n">
        <v>0.369008412217476</v>
      </c>
      <c r="E87" s="43" t="n">
        <v>0.726621787025704</v>
      </c>
      <c r="F87" s="43" t="n">
        <v>0.472450020399837</v>
      </c>
      <c r="G87" s="43" t="n">
        <v>0.279855161158711</v>
      </c>
      <c r="H87" s="43" t="n">
        <v>0.145991432068543</v>
      </c>
      <c r="I87" s="43" t="n">
        <v>0.0623929008567932</v>
      </c>
      <c r="J87" s="43" t="n">
        <v>0.0191656466748266</v>
      </c>
      <c r="K87" s="43" t="n">
        <v>0.00348837209302326</v>
      </c>
      <c r="L87" s="36"/>
      <c r="M87" s="36"/>
      <c r="N87" s="36"/>
      <c r="O87" s="0"/>
      <c r="P87" s="0"/>
      <c r="Q87" s="0"/>
      <c r="R87" s="0"/>
      <c r="S87" s="0"/>
      <c r="T87" s="0"/>
      <c r="U87" s="0"/>
      <c r="V87" s="0"/>
    </row>
    <row r="88" customFormat="false" ht="12.75" hidden="false" customHeight="false" outlineLevel="0" collapsed="false">
      <c r="C88" s="0" t="n">
        <v>2030</v>
      </c>
      <c r="D88" s="43" t="n">
        <v>0.36681217945689</v>
      </c>
      <c r="E88" s="43" t="n">
        <v>0.732740767165096</v>
      </c>
      <c r="F88" s="43" t="n">
        <v>0.479393957410545</v>
      </c>
      <c r="G88" s="43" t="n">
        <v>0.282301297105542</v>
      </c>
      <c r="H88" s="43" t="n">
        <v>0.146704717738339</v>
      </c>
      <c r="I88" s="43" t="n">
        <v>0.0624770851293637</v>
      </c>
      <c r="J88" s="43" t="n">
        <v>0.0190651723693729</v>
      </c>
      <c r="K88" s="43" t="n">
        <v>0.00350783316983263</v>
      </c>
      <c r="L88" s="36"/>
      <c r="M88" s="36"/>
      <c r="N88" s="36"/>
      <c r="O88" s="0"/>
      <c r="P88" s="0"/>
      <c r="Q88" s="0"/>
      <c r="R88" s="0"/>
      <c r="S88" s="0"/>
      <c r="T88" s="0"/>
      <c r="U88" s="0"/>
      <c r="V88" s="0"/>
    </row>
    <row r="89" customFormat="false" ht="12.75" hidden="false" customHeight="false" outlineLevel="0" collapsed="false">
      <c r="C89" s="0" t="n">
        <v>2031</v>
      </c>
      <c r="D89" s="43" t="n">
        <v>0.364562997710706</v>
      </c>
      <c r="E89" s="43" t="n">
        <v>0.738050063084495</v>
      </c>
      <c r="F89" s="43" t="n">
        <v>0.486761887333982</v>
      </c>
      <c r="G89" s="43" t="n">
        <v>0.28524785946123</v>
      </c>
      <c r="H89" s="43" t="n">
        <v>0.147685136137303</v>
      </c>
      <c r="I89" s="43" t="n">
        <v>0.062718508316559</v>
      </c>
      <c r="J89" s="43" t="n">
        <v>0.0190216606150497</v>
      </c>
      <c r="K89" s="43" t="n">
        <v>0.00352502672663707</v>
      </c>
      <c r="L89" s="36"/>
      <c r="M89" s="36"/>
      <c r="N89" s="36"/>
      <c r="O89" s="0"/>
      <c r="P89" s="0"/>
      <c r="Q89" s="0"/>
      <c r="R89" s="0"/>
      <c r="S89" s="0"/>
      <c r="T89" s="0"/>
      <c r="U89" s="0"/>
      <c r="V89" s="0"/>
    </row>
    <row r="90" customFormat="false" ht="12.75" hidden="false" customHeight="false" outlineLevel="0" collapsed="false">
      <c r="C90" s="0" t="n">
        <v>2032</v>
      </c>
      <c r="D90" s="43" t="n">
        <v>0.362386005862556</v>
      </c>
      <c r="E90" s="43" t="n">
        <v>0.742234164060891</v>
      </c>
      <c r="F90" s="43" t="n">
        <v>0.493727414009399</v>
      </c>
      <c r="G90" s="43" t="n">
        <v>0.289007058999757</v>
      </c>
      <c r="H90" s="43" t="n">
        <v>0.148959874173797</v>
      </c>
      <c r="I90" s="43" t="n">
        <v>0.0630067219652855</v>
      </c>
      <c r="J90" s="43" t="n">
        <v>0.0190143614132979</v>
      </c>
      <c r="K90" s="43" t="n">
        <v>0.00353886194693579</v>
      </c>
      <c r="L90" s="36"/>
      <c r="M90" s="36"/>
      <c r="N90" s="36"/>
      <c r="O90" s="0"/>
      <c r="P90" s="0"/>
      <c r="Q90" s="0"/>
      <c r="R90" s="0"/>
      <c r="S90" s="0"/>
      <c r="T90" s="0"/>
      <c r="U90" s="0"/>
      <c r="V90" s="0"/>
    </row>
    <row r="91" customFormat="false" ht="12.75" hidden="false" customHeight="false" outlineLevel="0" collapsed="false">
      <c r="C91" s="0" t="n">
        <v>2033</v>
      </c>
      <c r="D91" s="43" t="n">
        <v>0.360390195917698</v>
      </c>
      <c r="E91" s="43" t="n">
        <v>0.744973159858066</v>
      </c>
      <c r="F91" s="43" t="n">
        <v>0.500245655536348</v>
      </c>
      <c r="G91" s="43" t="n">
        <v>0.293167136748249</v>
      </c>
      <c r="H91" s="43" t="n">
        <v>0.150477663542899</v>
      </c>
      <c r="I91" s="43" t="n">
        <v>0.0633336366117733</v>
      </c>
      <c r="J91" s="43" t="n">
        <v>0.019051951596761</v>
      </c>
      <c r="K91" s="43" t="n">
        <v>0.00352106268765353</v>
      </c>
      <c r="L91" s="36"/>
      <c r="M91" s="36"/>
      <c r="N91" s="36"/>
      <c r="O91" s="0"/>
      <c r="P91" s="0"/>
      <c r="Q91" s="0"/>
      <c r="R91" s="0"/>
      <c r="S91" s="0"/>
      <c r="T91" s="0"/>
      <c r="U91" s="0"/>
      <c r="V91" s="0"/>
    </row>
    <row r="92" customFormat="false" ht="12.75" hidden="false" customHeight="false" outlineLevel="0" collapsed="false">
      <c r="C92" s="0" t="n">
        <v>2034</v>
      </c>
      <c r="D92" s="43" t="n">
        <v>0.358575789176733</v>
      </c>
      <c r="E92" s="43" t="n">
        <v>0.746565776214133</v>
      </c>
      <c r="F92" s="43" t="n">
        <v>0.506028675989605</v>
      </c>
      <c r="G92" s="43" t="n">
        <v>0.297623888407616</v>
      </c>
      <c r="H92" s="43" t="n">
        <v>0.152175450382759</v>
      </c>
      <c r="I92" s="43" t="n">
        <v>0.063751922634938</v>
      </c>
      <c r="J92" s="43" t="n">
        <v>0.0191291126708272</v>
      </c>
      <c r="K92" s="43" t="n">
        <v>0.0035358803458091</v>
      </c>
      <c r="L92" s="36"/>
      <c r="M92" s="36"/>
      <c r="N92" s="36"/>
      <c r="O92" s="0"/>
      <c r="P92" s="0"/>
      <c r="Q92" s="0"/>
      <c r="R92" s="0"/>
      <c r="S92" s="0"/>
      <c r="T92" s="0"/>
      <c r="U92" s="0"/>
      <c r="V92" s="0"/>
    </row>
    <row r="93" customFormat="false" ht="12.75" hidden="false" customHeight="false" outlineLevel="0" collapsed="false">
      <c r="C93" s="0" t="n">
        <v>2035</v>
      </c>
      <c r="D93" s="43" t="n">
        <v>0.356876856259253</v>
      </c>
      <c r="E93" s="43" t="n">
        <v>0.747455661957315</v>
      </c>
      <c r="F93" s="43" t="n">
        <v>0.511049083179456</v>
      </c>
      <c r="G93" s="43" t="n">
        <v>0.302598016060463</v>
      </c>
      <c r="H93" s="43" t="n">
        <v>0.153922789539228</v>
      </c>
      <c r="I93" s="43" t="n">
        <v>0.0642676171254348</v>
      </c>
      <c r="J93" s="43" t="n">
        <v>0.0192639670202259</v>
      </c>
      <c r="K93" s="43" t="n">
        <v>0.00352986644909177</v>
      </c>
      <c r="L93" s="36"/>
      <c r="M93" s="36"/>
      <c r="N93" s="36"/>
      <c r="O93" s="0"/>
      <c r="P93" s="0"/>
      <c r="Q93" s="0"/>
      <c r="R93" s="0"/>
      <c r="S93" s="0"/>
      <c r="T93" s="0"/>
      <c r="U93" s="0"/>
      <c r="V93" s="0"/>
    </row>
    <row r="94" customFormat="false" ht="12.75" hidden="false" customHeight="false" outlineLevel="0" collapsed="false">
      <c r="C94" s="0" t="n">
        <v>2036</v>
      </c>
      <c r="D94" s="43" t="n">
        <v>0.355180092692806</v>
      </c>
      <c r="E94" s="43" t="n">
        <v>0.748301080295871</v>
      </c>
      <c r="F94" s="43" t="n">
        <v>0.515511512581189</v>
      </c>
      <c r="G94" s="43" t="n">
        <v>0.307825883688701</v>
      </c>
      <c r="H94" s="43" t="n">
        <v>0.1559666727889</v>
      </c>
      <c r="I94" s="43" t="n">
        <v>0.0649262827469904</v>
      </c>
      <c r="J94" s="43" t="n">
        <v>0.0194102619759229</v>
      </c>
      <c r="K94" s="43" t="n">
        <v>0.00353141540465178</v>
      </c>
      <c r="L94" s="36"/>
      <c r="M94" s="36"/>
      <c r="N94" s="36"/>
      <c r="O94" s="0"/>
      <c r="P94" s="0"/>
      <c r="Q94" s="0"/>
      <c r="R94" s="0"/>
      <c r="S94" s="0"/>
      <c r="T94" s="0"/>
      <c r="U94" s="0"/>
      <c r="V94" s="0"/>
    </row>
    <row r="95" customFormat="false" ht="12.75" hidden="false" customHeight="false" outlineLevel="0" collapsed="false">
      <c r="C95" s="0" t="n">
        <v>2037</v>
      </c>
      <c r="D95" s="43" t="n">
        <v>0.353276516836839</v>
      </c>
      <c r="E95" s="43" t="n">
        <v>0.750032501300052</v>
      </c>
      <c r="F95" s="43" t="n">
        <v>0.51976891575663</v>
      </c>
      <c r="G95" s="43" t="n">
        <v>0.313198777951118</v>
      </c>
      <c r="H95" s="43" t="n">
        <v>0.158663221528861</v>
      </c>
      <c r="I95" s="43" t="n">
        <v>0.0657988819552782</v>
      </c>
      <c r="J95" s="43" t="n">
        <v>0.0196226599063963</v>
      </c>
      <c r="K95" s="43" t="n">
        <v>0.00355889235569423</v>
      </c>
      <c r="L95" s="36"/>
      <c r="M95" s="36"/>
      <c r="N95" s="36"/>
      <c r="O95" s="0"/>
      <c r="P95" s="0"/>
      <c r="Q95" s="0"/>
      <c r="R95" s="0"/>
      <c r="S95" s="0"/>
      <c r="T95" s="0"/>
      <c r="U95" s="0"/>
      <c r="V95" s="0"/>
    </row>
    <row r="96" customFormat="false" ht="12.75" hidden="false" customHeight="false" outlineLevel="0" collapsed="false">
      <c r="C96" s="0" t="n">
        <v>2038</v>
      </c>
      <c r="D96" s="43" t="n">
        <v>0.350958489558416</v>
      </c>
      <c r="E96" s="43" t="n">
        <v>0.753538651745946</v>
      </c>
      <c r="F96" s="43" t="n">
        <v>0.524314856789615</v>
      </c>
      <c r="G96" s="43" t="n">
        <v>0.319057204901013</v>
      </c>
      <c r="H96" s="43" t="n">
        <v>0.162001299751145</v>
      </c>
      <c r="I96" s="43" t="n">
        <v>0.0669292586663285</v>
      </c>
      <c r="J96" s="43" t="n">
        <v>0.0199004580830256</v>
      </c>
      <c r="K96" s="43" t="n">
        <v>0.00359809158490387</v>
      </c>
      <c r="L96" s="36"/>
      <c r="M96" s="36"/>
      <c r="N96" s="36"/>
      <c r="O96" s="0"/>
      <c r="P96" s="0"/>
      <c r="Q96" s="0"/>
      <c r="R96" s="0"/>
      <c r="S96" s="0"/>
      <c r="T96" s="0"/>
      <c r="U96" s="0"/>
      <c r="V96" s="0"/>
    </row>
    <row r="97" customFormat="false" ht="12.75" hidden="false" customHeight="false" outlineLevel="0" collapsed="false">
      <c r="C97" s="0" t="n">
        <v>2039</v>
      </c>
      <c r="D97" s="43" t="n">
        <v>0.348019677740568</v>
      </c>
      <c r="E97" s="43" t="n">
        <v>0.759549028426097</v>
      </c>
      <c r="F97" s="43" t="n">
        <v>0.529829567482902</v>
      </c>
      <c r="G97" s="43" t="n">
        <v>0.325589690305972</v>
      </c>
      <c r="H97" s="43" t="n">
        <v>0.166113549307569</v>
      </c>
      <c r="I97" s="43" t="n">
        <v>0.068413380270769</v>
      </c>
      <c r="J97" s="43" t="n">
        <v>0.0202611541026317</v>
      </c>
      <c r="K97" s="43" t="n">
        <v>0.00364437138470605</v>
      </c>
      <c r="L97" s="36"/>
      <c r="M97" s="36"/>
      <c r="N97" s="36"/>
      <c r="O97" s="0"/>
      <c r="P97" s="0"/>
      <c r="Q97" s="0"/>
      <c r="R97" s="0"/>
      <c r="S97" s="0"/>
      <c r="T97" s="0"/>
      <c r="U97" s="0"/>
      <c r="V97" s="0"/>
    </row>
    <row r="98" customFormat="false" ht="12.75" hidden="false" customHeight="false" outlineLevel="0" collapsed="false">
      <c r="C98" s="0" t="n">
        <v>2040</v>
      </c>
      <c r="D98" s="43" t="n">
        <v>0.344374177377151</v>
      </c>
      <c r="E98" s="43" t="n">
        <v>0.768304846016217</v>
      </c>
      <c r="F98" s="43" t="n">
        <v>0.536792416917279</v>
      </c>
      <c r="G98" s="43" t="n">
        <v>0.332901899577449</v>
      </c>
      <c r="H98" s="43" t="n">
        <v>0.171152308805055</v>
      </c>
      <c r="I98" s="43" t="n">
        <v>0.0701968099280521</v>
      </c>
      <c r="J98" s="43" t="n">
        <v>0.0207392744299364</v>
      </c>
      <c r="K98" s="43" t="n">
        <v>0.00373063306559062</v>
      </c>
      <c r="L98" s="36"/>
      <c r="M98" s="36"/>
      <c r="N98" s="36"/>
      <c r="O98" s="0"/>
      <c r="P98" s="0"/>
      <c r="Q98" s="0"/>
      <c r="R98" s="0"/>
      <c r="S98" s="0"/>
      <c r="T98" s="0"/>
      <c r="U98" s="0"/>
      <c r="V98" s="0"/>
    </row>
    <row r="99" customFormat="false" ht="12.75" hidden="false" customHeight="false" outlineLevel="0" collapsed="false">
      <c r="C99" s="0" t="n">
        <v>2041</v>
      </c>
      <c r="D99" s="43" t="n">
        <v>0.33996269389859</v>
      </c>
      <c r="E99" s="43" t="n">
        <v>0.779897770005029</v>
      </c>
      <c r="F99" s="43" t="n">
        <v>0.545744545106546</v>
      </c>
      <c r="G99" s="43" t="n">
        <v>0.341209496430957</v>
      </c>
      <c r="H99" s="43" t="n">
        <v>0.177041034609582</v>
      </c>
      <c r="I99" s="43" t="n">
        <v>0.0724091601678313</v>
      </c>
      <c r="J99" s="43" t="n">
        <v>0.0213467037957201</v>
      </c>
      <c r="K99" s="43" t="n">
        <v>0.00385051302644319</v>
      </c>
      <c r="L99" s="36"/>
      <c r="M99" s="36"/>
      <c r="N99" s="36"/>
      <c r="O99" s="0"/>
      <c r="P99" s="0"/>
      <c r="Q99" s="0"/>
      <c r="R99" s="0"/>
      <c r="S99" s="0"/>
      <c r="T99" s="0"/>
      <c r="U99" s="0"/>
      <c r="V99" s="0"/>
    </row>
    <row r="100" customFormat="false" ht="12.75" hidden="false" customHeight="false" outlineLevel="0" collapsed="false">
      <c r="C100" s="0" t="n">
        <v>2042</v>
      </c>
      <c r="D100" s="43" t="n">
        <v>0.334929467455033</v>
      </c>
      <c r="E100" s="43" t="n">
        <v>0.793614366561205</v>
      </c>
      <c r="F100" s="43" t="n">
        <v>0.556860211220534</v>
      </c>
      <c r="G100" s="43" t="n">
        <v>0.350370601428932</v>
      </c>
      <c r="H100" s="43" t="n">
        <v>0.183614812174146</v>
      </c>
      <c r="I100" s="43" t="n">
        <v>0.0751749030791854</v>
      </c>
      <c r="J100" s="43" t="n">
        <v>0.0221024018537498</v>
      </c>
      <c r="K100" s="43" t="n">
        <v>0.00396595517133818</v>
      </c>
      <c r="L100" s="36"/>
      <c r="M100" s="36"/>
      <c r="N100" s="36"/>
      <c r="O100" s="0"/>
      <c r="P100" s="0"/>
      <c r="Q100" s="0"/>
      <c r="R100" s="0"/>
      <c r="S100" s="0"/>
      <c r="T100" s="0"/>
      <c r="U100" s="0"/>
      <c r="V100" s="0"/>
    </row>
    <row r="101" customFormat="false" ht="12.75" hidden="false" customHeight="false" outlineLevel="0" collapsed="false">
      <c r="C101" s="0" t="n">
        <v>2043</v>
      </c>
      <c r="D101" s="43" t="n">
        <v>0.329674251915737</v>
      </c>
      <c r="E101" s="43" t="n">
        <v>0.807618374246006</v>
      </c>
      <c r="F101" s="43" t="n">
        <v>0.569610464217062</v>
      </c>
      <c r="G101" s="43" t="n">
        <v>0.359965237116743</v>
      </c>
      <c r="H101" s="43" t="n">
        <v>0.190658211626417</v>
      </c>
      <c r="I101" s="43" t="n">
        <v>0.0783490576459931</v>
      </c>
      <c r="J101" s="43" t="n">
        <v>0.0229714900167186</v>
      </c>
      <c r="K101" s="43" t="n">
        <v>0.00412440987796166</v>
      </c>
      <c r="L101" s="36"/>
      <c r="M101" s="36"/>
      <c r="N101" s="36"/>
      <c r="O101" s="0"/>
      <c r="P101" s="0"/>
      <c r="Q101" s="0"/>
      <c r="R101" s="0"/>
      <c r="S101" s="0"/>
      <c r="T101" s="0"/>
      <c r="U101" s="0"/>
      <c r="V101" s="0"/>
    </row>
    <row r="102" customFormat="false" ht="12.75" hidden="false" customHeight="false" outlineLevel="0" collapsed="false">
      <c r="C102" s="0" t="n">
        <v>2044</v>
      </c>
      <c r="D102" s="43" t="n">
        <v>0.32462491815102</v>
      </c>
      <c r="E102" s="43" t="n">
        <v>0.819910547240412</v>
      </c>
      <c r="F102" s="43" t="n">
        <v>0.583153063610851</v>
      </c>
      <c r="G102" s="43" t="n">
        <v>0.369584600093545</v>
      </c>
      <c r="H102" s="43" t="n">
        <v>0.197811915341441</v>
      </c>
      <c r="I102" s="43" t="n">
        <v>0.0817864242282507</v>
      </c>
      <c r="J102" s="43" t="n">
        <v>0.0239344597754911</v>
      </c>
      <c r="K102" s="43" t="n">
        <v>0.00429724041159963</v>
      </c>
      <c r="L102" s="36"/>
      <c r="M102" s="36"/>
      <c r="N102" s="36"/>
      <c r="O102" s="0"/>
      <c r="P102" s="0"/>
      <c r="Q102" s="0"/>
      <c r="R102" s="0"/>
      <c r="S102" s="0"/>
      <c r="T102" s="0"/>
      <c r="U102" s="0"/>
      <c r="V102" s="0"/>
    </row>
    <row r="103" customFormat="false" ht="12.75" hidden="false" customHeight="false" outlineLevel="0" collapsed="false">
      <c r="C103" s="0" t="n">
        <v>2045</v>
      </c>
      <c r="D103" s="43" t="n">
        <v>0.320163961807199</v>
      </c>
      <c r="E103" s="43" t="n">
        <v>0.82869253342028</v>
      </c>
      <c r="F103" s="43" t="n">
        <v>0.596435170090208</v>
      </c>
      <c r="G103" s="43" t="n">
        <v>0.378792160272434</v>
      </c>
      <c r="H103" s="43" t="n">
        <v>0.204709633010905</v>
      </c>
      <c r="I103" s="43" t="n">
        <v>0.0853892692823244</v>
      </c>
      <c r="J103" s="43" t="n">
        <v>0.0249103358330616</v>
      </c>
      <c r="K103" s="43" t="n">
        <v>0.00447052856573561</v>
      </c>
      <c r="L103" s="36"/>
      <c r="M103" s="36"/>
      <c r="N103" s="36"/>
      <c r="O103" s="0"/>
      <c r="P103" s="0"/>
      <c r="Q103" s="0"/>
      <c r="R103" s="0"/>
      <c r="S103" s="0"/>
      <c r="T103" s="0"/>
      <c r="U103" s="0"/>
      <c r="V103" s="0"/>
    </row>
    <row r="104" customFormat="false" ht="12.75" hidden="false" customHeight="false" outlineLevel="0" collapsed="false">
      <c r="C104" s="0" t="n">
        <v>2046</v>
      </c>
      <c r="D104" s="43" t="n">
        <v>0.316676764994883</v>
      </c>
      <c r="E104" s="43" t="n">
        <v>0.832116317565873</v>
      </c>
      <c r="F104" s="43" t="n">
        <v>0.608187805000394</v>
      </c>
      <c r="G104" s="43" t="n">
        <v>0.387068341586109</v>
      </c>
      <c r="H104" s="43" t="n">
        <v>0.210979655891479</v>
      </c>
      <c r="I104" s="43" t="n">
        <v>0.0889006728819268</v>
      </c>
      <c r="J104" s="43" t="n">
        <v>0.0258977133479996</v>
      </c>
      <c r="K104" s="43" t="n">
        <v>0.00464353022952511</v>
      </c>
      <c r="L104" s="36"/>
      <c r="M104" s="36"/>
      <c r="N104" s="36"/>
      <c r="O104" s="0"/>
      <c r="P104" s="0"/>
      <c r="Q104" s="0"/>
      <c r="R104" s="0"/>
      <c r="S104" s="0"/>
      <c r="T104" s="0"/>
      <c r="U104" s="0"/>
      <c r="V104" s="0"/>
    </row>
    <row r="105" customFormat="false" ht="12.75" hidden="false" customHeight="false" outlineLevel="0" collapsed="false">
      <c r="C105" s="0" t="n">
        <v>2047</v>
      </c>
      <c r="D105" s="43" t="n">
        <v>0.314298528206961</v>
      </c>
      <c r="E105" s="43" t="n">
        <v>0.829769498661354</v>
      </c>
      <c r="F105" s="43" t="n">
        <v>0.617422877770007</v>
      </c>
      <c r="G105" s="43" t="n">
        <v>0.394239938966241</v>
      </c>
      <c r="H105" s="43" t="n">
        <v>0.216359025437797</v>
      </c>
      <c r="I105" s="43" t="n">
        <v>0.0921581509031442</v>
      </c>
      <c r="J105" s="43" t="n">
        <v>0.0269283206532873</v>
      </c>
      <c r="K105" s="43" t="n">
        <v>0.00481064700023312</v>
      </c>
      <c r="L105" s="36"/>
      <c r="M105" s="36"/>
      <c r="N105" s="36"/>
      <c r="O105" s="0"/>
      <c r="P105" s="0"/>
      <c r="Q105" s="0"/>
      <c r="R105" s="0"/>
      <c r="S105" s="0"/>
      <c r="T105" s="0"/>
      <c r="U105" s="0"/>
      <c r="V105" s="0"/>
    </row>
    <row r="106" customFormat="false" ht="12.75" hidden="false" customHeight="false" outlineLevel="0" collapsed="false">
      <c r="C106" s="0" t="n">
        <v>2048</v>
      </c>
      <c r="D106" s="43" t="n">
        <v>0.312915432136309</v>
      </c>
      <c r="E106" s="43" t="n">
        <v>0.823032869390164</v>
      </c>
      <c r="F106" s="43" t="n">
        <v>0.623442435181007</v>
      </c>
      <c r="G106" s="43" t="n">
        <v>0.400395682204714</v>
      </c>
      <c r="H106" s="43" t="n">
        <v>0.220818437402381</v>
      </c>
      <c r="I106" s="43" t="n">
        <v>0.0951442157509285</v>
      </c>
      <c r="J106" s="43" t="n">
        <v>0.0279476588802888</v>
      </c>
      <c r="K106" s="43" t="n">
        <v>0.00497032383464649</v>
      </c>
      <c r="L106" s="36"/>
      <c r="M106" s="36"/>
      <c r="N106" s="36"/>
      <c r="O106" s="0"/>
      <c r="P106" s="0"/>
      <c r="Q106" s="0"/>
      <c r="R106" s="0"/>
      <c r="S106" s="0"/>
      <c r="T106" s="0"/>
      <c r="U106" s="0"/>
      <c r="V106" s="0"/>
    </row>
    <row r="107" customFormat="false" ht="12.75" hidden="false" customHeight="false" outlineLevel="0" collapsed="false">
      <c r="C107" s="0" t="n">
        <v>2049</v>
      </c>
      <c r="D107" s="43" t="n">
        <v>0.312337837579394</v>
      </c>
      <c r="E107" s="43" t="n">
        <v>0.813680400587819</v>
      </c>
      <c r="F107" s="43" t="n">
        <v>0.625891253469765</v>
      </c>
      <c r="G107" s="43" t="n">
        <v>0.405635987590486</v>
      </c>
      <c r="H107" s="43" t="n">
        <v>0.22451423284167</v>
      </c>
      <c r="I107" s="43" t="n">
        <v>0.0978337778261579</v>
      </c>
      <c r="J107" s="43" t="n">
        <v>0.0289623360365754</v>
      </c>
      <c r="K107" s="43" t="n">
        <v>0.00514341697055462</v>
      </c>
      <c r="L107" s="36"/>
      <c r="M107" s="36"/>
      <c r="N107" s="36"/>
      <c r="O107" s="0"/>
      <c r="P107" s="0"/>
      <c r="Q107" s="0"/>
      <c r="R107" s="0"/>
      <c r="S107" s="0"/>
      <c r="T107" s="0"/>
      <c r="U107" s="0"/>
      <c r="V107" s="0"/>
    </row>
    <row r="108" customFormat="false" ht="12.75" hidden="false" customHeight="false" outlineLevel="0" collapsed="false">
      <c r="C108" s="0" t="n">
        <v>2050</v>
      </c>
      <c r="D108" s="43" t="n">
        <v>0.312327736367529</v>
      </c>
      <c r="E108" s="43" t="n">
        <v>0.803605774030175</v>
      </c>
      <c r="F108" s="43" t="n">
        <v>0.624887693915173</v>
      </c>
      <c r="G108" s="43" t="n">
        <v>0.410111873498426</v>
      </c>
      <c r="H108" s="43" t="n">
        <v>0.227633619284036</v>
      </c>
      <c r="I108" s="43" t="n">
        <v>0.100240251831837</v>
      </c>
      <c r="J108" s="43" t="n">
        <v>0.0299682548133556</v>
      </c>
      <c r="K108" s="43" t="n">
        <v>0.00531748514232093</v>
      </c>
      <c r="L108" s="36"/>
      <c r="M108" s="36"/>
      <c r="N108" s="36"/>
      <c r="O108" s="0"/>
      <c r="P108" s="0"/>
      <c r="Q108" s="0"/>
      <c r="R108" s="0"/>
      <c r="S108" s="0"/>
      <c r="T108" s="0"/>
      <c r="U108" s="0"/>
      <c r="V108" s="0"/>
    </row>
    <row r="109" customFormat="false" ht="12.75" hidden="false" customHeight="false" outlineLevel="0" collapsed="false">
      <c r="C109" s="0"/>
      <c r="D109" s="0"/>
      <c r="E109" s="0"/>
      <c r="F109" s="0"/>
      <c r="G109" s="0"/>
      <c r="H109" s="0"/>
      <c r="I109" s="0"/>
      <c r="J109" s="0"/>
      <c r="K109" s="0"/>
      <c r="L109" s="36"/>
      <c r="M109" s="36"/>
      <c r="N109" s="36"/>
      <c r="O109" s="0"/>
      <c r="P109" s="0"/>
      <c r="Q109" s="0"/>
      <c r="R109" s="0"/>
      <c r="S109" s="0"/>
      <c r="T109" s="0"/>
      <c r="U109" s="0"/>
      <c r="V109" s="0"/>
    </row>
    <row r="110" customFormat="false" ht="12.75" hidden="false" customHeight="false" outlineLevel="0" collapsed="false">
      <c r="C110" s="0" t="s">
        <v>6</v>
      </c>
      <c r="D110" s="0"/>
      <c r="E110" s="0"/>
      <c r="F110" s="0"/>
      <c r="G110" s="0"/>
      <c r="H110" s="0"/>
      <c r="I110" s="0"/>
      <c r="J110" s="0"/>
      <c r="K110" s="0"/>
      <c r="L110" s="36"/>
      <c r="M110" s="36"/>
      <c r="N110" s="36"/>
      <c r="O110" s="0"/>
      <c r="P110" s="0"/>
      <c r="Q110" s="0"/>
      <c r="R110" s="0"/>
      <c r="S110" s="0"/>
      <c r="T110" s="0"/>
      <c r="U110" s="0"/>
      <c r="V110" s="0"/>
    </row>
    <row r="111" customFormat="false" ht="12.75" hidden="false" customHeight="false" outlineLevel="0" collapsed="false">
      <c r="C111" s="0" t="n">
        <v>2020</v>
      </c>
      <c r="D111" s="43" t="n">
        <v>0.348182034019028</v>
      </c>
      <c r="E111" s="43" t="n">
        <v>0.720036529680365</v>
      </c>
      <c r="F111" s="43" t="n">
        <v>0.503890410958904</v>
      </c>
      <c r="G111" s="43" t="n">
        <v>0.329948249619482</v>
      </c>
      <c r="H111" s="43" t="n">
        <v>0.193071537290715</v>
      </c>
      <c r="I111" s="43" t="n">
        <v>0.0907762557077626</v>
      </c>
      <c r="J111" s="43" t="n">
        <v>0.0290532724505327</v>
      </c>
      <c r="K111" s="43" t="n">
        <v>0.00528462709284627</v>
      </c>
      <c r="L111" s="36"/>
      <c r="M111" s="36"/>
      <c r="N111" s="36"/>
      <c r="O111" s="0"/>
      <c r="P111" s="0"/>
      <c r="Q111" s="0"/>
      <c r="R111" s="0"/>
      <c r="S111" s="0"/>
      <c r="T111" s="0"/>
      <c r="U111" s="0"/>
      <c r="V111" s="0"/>
    </row>
    <row r="112" customFormat="false" ht="12.75" hidden="false" customHeight="false" outlineLevel="0" collapsed="false">
      <c r="C112" s="0" t="n">
        <v>2021</v>
      </c>
      <c r="D112" s="43" t="n">
        <v>0.351209274925954</v>
      </c>
      <c r="E112" s="43" t="n">
        <v>0.714994583639096</v>
      </c>
      <c r="F112" s="43" t="n">
        <v>0.497221931020023</v>
      </c>
      <c r="G112" s="43" t="n">
        <v>0.324224528543639</v>
      </c>
      <c r="H112" s="43" t="n">
        <v>0.188198157272484</v>
      </c>
      <c r="I112" s="43" t="n">
        <v>0.088898207359262</v>
      </c>
      <c r="J112" s="43" t="n">
        <v>0.0285494636055491</v>
      </c>
      <c r="K112" s="43" t="n">
        <v>0.00521834340892942</v>
      </c>
      <c r="L112" s="36"/>
      <c r="M112" s="36"/>
      <c r="N112" s="36"/>
      <c r="O112" s="0"/>
      <c r="P112" s="0"/>
      <c r="Q112" s="0"/>
      <c r="R112" s="0"/>
      <c r="S112" s="0"/>
      <c r="T112" s="0"/>
      <c r="U112" s="0"/>
      <c r="V112" s="0"/>
    </row>
    <row r="113" customFormat="false" ht="12.75" hidden="false" customHeight="false" outlineLevel="0" collapsed="false">
      <c r="C113" s="0" t="n">
        <v>2022</v>
      </c>
      <c r="D113" s="43" t="n">
        <v>0.353621313815649</v>
      </c>
      <c r="E113" s="43" t="n">
        <v>0.712385136943528</v>
      </c>
      <c r="F113" s="43" t="n">
        <v>0.492037648318316</v>
      </c>
      <c r="G113" s="43" t="n">
        <v>0.319263538228209</v>
      </c>
      <c r="H113" s="43" t="n">
        <v>0.183925863145687</v>
      </c>
      <c r="I113" s="43" t="n">
        <v>0.0870394325988045</v>
      </c>
      <c r="J113" s="43" t="n">
        <v>0.0280578106878401</v>
      </c>
      <c r="K113" s="43" t="n">
        <v>0.00517441341778928</v>
      </c>
      <c r="L113" s="36"/>
      <c r="M113" s="36"/>
      <c r="N113" s="36"/>
      <c r="O113" s="0"/>
      <c r="P113" s="0"/>
      <c r="Q113" s="0"/>
      <c r="R113" s="0"/>
      <c r="S113" s="0"/>
      <c r="T113" s="0"/>
      <c r="U113" s="0"/>
      <c r="V113" s="0"/>
    </row>
    <row r="114" customFormat="false" ht="12.75" hidden="false" customHeight="false" outlineLevel="0" collapsed="false">
      <c r="C114" s="0" t="n">
        <v>2023</v>
      </c>
      <c r="D114" s="43" t="n">
        <v>0.355424547115556</v>
      </c>
      <c r="E114" s="43" t="n">
        <v>0.711856617647059</v>
      </c>
      <c r="F114" s="43" t="n">
        <v>0.488478967168263</v>
      </c>
      <c r="G114" s="43" t="n">
        <v>0.314936730506156</v>
      </c>
      <c r="H114" s="43" t="n">
        <v>0.180296682626539</v>
      </c>
      <c r="I114" s="43" t="n">
        <v>0.0852107558139535</v>
      </c>
      <c r="J114" s="43" t="n">
        <v>0.0276162790697674</v>
      </c>
      <c r="K114" s="43" t="n">
        <v>0.005140646374829</v>
      </c>
      <c r="L114" s="36"/>
      <c r="M114" s="36"/>
      <c r="N114" s="36"/>
      <c r="O114" s="0"/>
      <c r="P114" s="0"/>
      <c r="Q114" s="0"/>
      <c r="R114" s="0"/>
      <c r="S114" s="0"/>
      <c r="T114" s="0"/>
      <c r="U114" s="0"/>
      <c r="V114" s="0"/>
    </row>
    <row r="115" customFormat="false" ht="12.75" hidden="false" customHeight="false" outlineLevel="0" collapsed="false">
      <c r="C115" s="0" t="n">
        <v>2024</v>
      </c>
      <c r="D115" s="43" t="n">
        <v>0.356610238912842</v>
      </c>
      <c r="E115" s="43" t="n">
        <v>0.713097606497529</v>
      </c>
      <c r="F115" s="43" t="n">
        <v>0.48637118772689</v>
      </c>
      <c r="G115" s="43" t="n">
        <v>0.311452714482023</v>
      </c>
      <c r="H115" s="43" t="n">
        <v>0.177369403367722</v>
      </c>
      <c r="I115" s="43" t="n">
        <v>0.0835674877453494</v>
      </c>
      <c r="J115" s="43" t="n">
        <v>0.0272268597329614</v>
      </c>
      <c r="K115" s="43" t="n">
        <v>0.00509670406300634</v>
      </c>
      <c r="L115" s="36"/>
      <c r="M115" s="36"/>
      <c r="N115" s="36"/>
      <c r="O115" s="0"/>
      <c r="P115" s="0"/>
      <c r="Q115" s="0"/>
      <c r="R115" s="0"/>
      <c r="S115" s="0"/>
      <c r="T115" s="0"/>
      <c r="U115" s="0"/>
      <c r="V115" s="0"/>
    </row>
    <row r="116" customFormat="false" ht="12.75" hidden="false" customHeight="false" outlineLevel="0" collapsed="false">
      <c r="C116" s="0" t="n">
        <v>2025</v>
      </c>
      <c r="D116" s="43" t="n">
        <v>0.357160455588562</v>
      </c>
      <c r="E116" s="43" t="n">
        <v>0.716511456023651</v>
      </c>
      <c r="F116" s="43" t="n">
        <v>0.485232815964523</v>
      </c>
      <c r="G116" s="43" t="n">
        <v>0.308893816210889</v>
      </c>
      <c r="H116" s="43" t="n">
        <v>0.175186006405519</v>
      </c>
      <c r="I116" s="43" t="n">
        <v>0.082059620596206</v>
      </c>
      <c r="J116" s="43" t="n">
        <v>0.0268834688346883</v>
      </c>
      <c r="K116" s="43" t="n">
        <v>0.00509485094850949</v>
      </c>
      <c r="L116" s="36"/>
      <c r="M116" s="36"/>
      <c r="N116" s="36"/>
      <c r="O116" s="0"/>
      <c r="P116" s="0"/>
      <c r="Q116" s="0"/>
      <c r="R116" s="0"/>
      <c r="S116" s="0"/>
      <c r="T116" s="0"/>
      <c r="U116" s="0"/>
      <c r="V116" s="0"/>
    </row>
    <row r="117" customFormat="false" ht="12.75" hidden="false" customHeight="false" outlineLevel="0" collapsed="false">
      <c r="C117" s="0" t="n">
        <v>2026</v>
      </c>
      <c r="D117" s="43" t="n">
        <v>0.357020426137326</v>
      </c>
      <c r="E117" s="43" t="n">
        <v>0.721763634293522</v>
      </c>
      <c r="F117" s="43" t="n">
        <v>0.485578200311207</v>
      </c>
      <c r="G117" s="43" t="n">
        <v>0.307412045997951</v>
      </c>
      <c r="H117" s="43" t="n">
        <v>0.173735246119397</v>
      </c>
      <c r="I117" s="43" t="n">
        <v>0.0808095183877946</v>
      </c>
      <c r="J117" s="43" t="n">
        <v>0.0266234012676003</v>
      </c>
      <c r="K117" s="43" t="n">
        <v>0.00503814186496641</v>
      </c>
      <c r="L117" s="36"/>
      <c r="M117" s="36"/>
      <c r="N117" s="36"/>
      <c r="O117" s="0"/>
      <c r="P117" s="0"/>
      <c r="Q117" s="0"/>
      <c r="R117" s="0"/>
      <c r="S117" s="0"/>
      <c r="T117" s="0"/>
      <c r="U117" s="0"/>
      <c r="V117" s="0"/>
    </row>
    <row r="118" customFormat="false" ht="12.75" hidden="false" customHeight="false" outlineLevel="0" collapsed="false">
      <c r="C118" s="0" t="n">
        <v>2027</v>
      </c>
      <c r="D118" s="43" t="n">
        <v>0.356163981571148</v>
      </c>
      <c r="E118" s="43" t="n">
        <v>0.728094989609367</v>
      </c>
      <c r="F118" s="43" t="n">
        <v>0.488277352082246</v>
      </c>
      <c r="G118" s="43" t="n">
        <v>0.307233162139646</v>
      </c>
      <c r="H118" s="43" t="n">
        <v>0.172814076332244</v>
      </c>
      <c r="I118" s="43" t="n">
        <v>0.0798934387959682</v>
      </c>
      <c r="J118" s="43" t="n">
        <v>0.0263748134721192</v>
      </c>
      <c r="K118" s="43" t="n">
        <v>0.00500764421008303</v>
      </c>
      <c r="L118" s="36"/>
      <c r="M118" s="36"/>
      <c r="N118" s="36"/>
      <c r="O118" s="0"/>
      <c r="P118" s="0"/>
      <c r="Q118" s="0"/>
      <c r="R118" s="0"/>
      <c r="S118" s="0"/>
      <c r="T118" s="0"/>
      <c r="U118" s="0"/>
      <c r="V118" s="0"/>
    </row>
    <row r="119" customFormat="false" ht="12.75" hidden="false" customHeight="false" outlineLevel="0" collapsed="false">
      <c r="C119" s="0" t="n">
        <v>2028</v>
      </c>
      <c r="D119" s="43" t="n">
        <v>0.354660270678391</v>
      </c>
      <c r="E119" s="43" t="n">
        <v>0.735321454178506</v>
      </c>
      <c r="F119" s="43" t="n">
        <v>0.493002628993281</v>
      </c>
      <c r="G119" s="43" t="n">
        <v>0.308353471244833</v>
      </c>
      <c r="H119" s="43" t="n">
        <v>0.172433633410344</v>
      </c>
      <c r="I119" s="43" t="n">
        <v>0.0793123899053739</v>
      </c>
      <c r="J119" s="43" t="n">
        <v>0.026166007205389</v>
      </c>
      <c r="K119" s="43" t="n">
        <v>0.00501013534446894</v>
      </c>
      <c r="L119" s="36"/>
      <c r="M119" s="36"/>
      <c r="N119" s="36"/>
      <c r="O119" s="0"/>
      <c r="P119" s="0"/>
      <c r="Q119" s="0"/>
      <c r="R119" s="0"/>
      <c r="S119" s="0"/>
      <c r="T119" s="0"/>
      <c r="U119" s="0"/>
      <c r="V119" s="0"/>
    </row>
    <row r="120" customFormat="false" ht="12.75" hidden="false" customHeight="false" outlineLevel="0" collapsed="false">
      <c r="C120" s="0" t="n">
        <v>2029</v>
      </c>
      <c r="D120" s="43" t="n">
        <v>0.352640586353493</v>
      </c>
      <c r="E120" s="43" t="n">
        <v>0.743059009140329</v>
      </c>
      <c r="F120" s="43" t="n">
        <v>0.499322621027901</v>
      </c>
      <c r="G120" s="43" t="n">
        <v>0.310625418002847</v>
      </c>
      <c r="H120" s="43" t="n">
        <v>0.172628744876786</v>
      </c>
      <c r="I120" s="43" t="n">
        <v>0.0790732769708298</v>
      </c>
      <c r="J120" s="43" t="n">
        <v>0.0260319311302797</v>
      </c>
      <c r="K120" s="43" t="n">
        <v>0.00500745974311046</v>
      </c>
      <c r="L120" s="36"/>
      <c r="M120" s="36"/>
      <c r="N120" s="36"/>
      <c r="O120" s="0"/>
      <c r="P120" s="0"/>
      <c r="Q120" s="0"/>
      <c r="R120" s="0"/>
      <c r="S120" s="0"/>
      <c r="T120" s="0"/>
      <c r="U120" s="0"/>
      <c r="V120" s="0"/>
    </row>
    <row r="121" customFormat="false" ht="12.75" hidden="false" customHeight="false" outlineLevel="0" collapsed="false">
      <c r="C121" s="0" t="n">
        <v>2030</v>
      </c>
      <c r="D121" s="43" t="n">
        <v>0.35027005925572</v>
      </c>
      <c r="E121" s="43" t="n">
        <v>0.750817163341179</v>
      </c>
      <c r="F121" s="43" t="n">
        <v>0.507181888499829</v>
      </c>
      <c r="G121" s="43" t="n">
        <v>0.313507938752256</v>
      </c>
      <c r="H121" s="43" t="n">
        <v>0.173338434539602</v>
      </c>
      <c r="I121" s="43" t="n">
        <v>0.0791380070363378</v>
      </c>
      <c r="J121" s="43" t="n">
        <v>0.0259329801302471</v>
      </c>
      <c r="K121" s="43" t="n">
        <v>0.00502357921702029</v>
      </c>
      <c r="L121" s="36"/>
      <c r="M121" s="36"/>
      <c r="N121" s="36"/>
      <c r="O121" s="0"/>
      <c r="P121" s="0"/>
      <c r="Q121" s="0"/>
      <c r="R121" s="0"/>
      <c r="S121" s="0"/>
      <c r="T121" s="0"/>
      <c r="U121" s="0"/>
      <c r="V121" s="0"/>
    </row>
    <row r="122" customFormat="false" ht="12.75" hidden="false" customHeight="false" outlineLevel="0" collapsed="false">
      <c r="C122" s="0" t="n">
        <v>2031</v>
      </c>
      <c r="D122" s="43" t="n">
        <v>0.347733673265965</v>
      </c>
      <c r="E122" s="43" t="n">
        <v>0.757907061245912</v>
      </c>
      <c r="F122" s="43" t="n">
        <v>0.515959465460858</v>
      </c>
      <c r="G122" s="43" t="n">
        <v>0.317041463119222</v>
      </c>
      <c r="H122" s="43" t="n">
        <v>0.174484234325165</v>
      </c>
      <c r="I122" s="43" t="n">
        <v>0.0794460817957931</v>
      </c>
      <c r="J122" s="43" t="n">
        <v>0.0258791230974202</v>
      </c>
      <c r="K122" s="43" t="n">
        <v>0.0050466308692317</v>
      </c>
      <c r="L122" s="36"/>
      <c r="M122" s="36"/>
      <c r="N122" s="36"/>
      <c r="O122" s="0"/>
      <c r="P122" s="0"/>
      <c r="Q122" s="0"/>
      <c r="R122" s="0"/>
      <c r="S122" s="0"/>
      <c r="T122" s="0"/>
      <c r="U122" s="0"/>
      <c r="V122" s="0"/>
    </row>
    <row r="123" customFormat="false" ht="12.75" hidden="false" customHeight="false" outlineLevel="0" collapsed="false">
      <c r="C123" s="0" t="n">
        <v>2032</v>
      </c>
      <c r="D123" s="43" t="n">
        <v>0.345234195872912</v>
      </c>
      <c r="E123" s="43" t="n">
        <v>0.763529725406558</v>
      </c>
      <c r="F123" s="43" t="n">
        <v>0.524628726457258</v>
      </c>
      <c r="G123" s="43" t="n">
        <v>0.321553468094783</v>
      </c>
      <c r="H123" s="43" t="n">
        <v>0.176055012780905</v>
      </c>
      <c r="I123" s="43" t="n">
        <v>0.0798688977057098</v>
      </c>
      <c r="J123" s="43" t="n">
        <v>0.0258911349130428</v>
      </c>
      <c r="K123" s="43" t="n">
        <v>0.00505747486944658</v>
      </c>
      <c r="L123" s="36"/>
      <c r="M123" s="36"/>
      <c r="N123" s="36"/>
      <c r="O123" s="0"/>
      <c r="P123" s="0"/>
      <c r="Q123" s="0"/>
      <c r="R123" s="0"/>
      <c r="S123" s="0"/>
      <c r="T123" s="0"/>
      <c r="U123" s="0"/>
      <c r="V123" s="0"/>
    </row>
    <row r="124" customFormat="false" ht="12.75" hidden="false" customHeight="false" outlineLevel="0" collapsed="false">
      <c r="C124" s="0" t="n">
        <v>2033</v>
      </c>
      <c r="D124" s="43" t="n">
        <v>0.342880487416499</v>
      </c>
      <c r="E124" s="43" t="n">
        <v>0.76748559203965</v>
      </c>
      <c r="F124" s="43" t="n">
        <v>0.532854717512619</v>
      </c>
      <c r="G124" s="43" t="n">
        <v>0.326758075690326</v>
      </c>
      <c r="H124" s="43" t="n">
        <v>0.177996360895616</v>
      </c>
      <c r="I124" s="43" t="n">
        <v>0.080372437210223</v>
      </c>
      <c r="J124" s="43" t="n">
        <v>0.0259457484145534</v>
      </c>
      <c r="K124" s="43" t="n">
        <v>0.00505515755494819</v>
      </c>
      <c r="L124" s="36"/>
      <c r="M124" s="36"/>
      <c r="N124" s="36"/>
      <c r="O124" s="0"/>
      <c r="P124" s="0"/>
      <c r="Q124" s="0"/>
      <c r="R124" s="0"/>
      <c r="S124" s="0"/>
      <c r="T124" s="0"/>
      <c r="U124" s="0"/>
      <c r="V124" s="0"/>
    </row>
    <row r="125" customFormat="false" ht="12.75" hidden="false" customHeight="false" outlineLevel="0" collapsed="false">
      <c r="C125" s="0" t="n">
        <v>2034</v>
      </c>
      <c r="D125" s="43" t="n">
        <v>0.340709034142411</v>
      </c>
      <c r="E125" s="43" t="n">
        <v>0.769923734074315</v>
      </c>
      <c r="F125" s="43" t="n">
        <v>0.540379556002247</v>
      </c>
      <c r="G125" s="43" t="n">
        <v>0.332407106328889</v>
      </c>
      <c r="H125" s="43" t="n">
        <v>0.180229980194508</v>
      </c>
      <c r="I125" s="43" t="n">
        <v>0.0809808152768335</v>
      </c>
      <c r="J125" s="43" t="n">
        <v>0.0260575246090632</v>
      </c>
      <c r="K125" s="43" t="n">
        <v>0.00507700493659286</v>
      </c>
      <c r="L125" s="36"/>
      <c r="M125" s="36"/>
      <c r="N125" s="36"/>
      <c r="O125" s="0"/>
      <c r="P125" s="0"/>
      <c r="Q125" s="0"/>
      <c r="R125" s="0"/>
      <c r="S125" s="0"/>
      <c r="T125" s="0"/>
      <c r="U125" s="0"/>
      <c r="V125" s="0"/>
    </row>
    <row r="126" customFormat="false" ht="12.75" hidden="false" customHeight="false" outlineLevel="0" collapsed="false">
      <c r="C126" s="0" t="n">
        <v>2035</v>
      </c>
      <c r="D126" s="43" t="n">
        <v>0.338703878259011</v>
      </c>
      <c r="E126" s="43" t="n">
        <v>0.771187777937168</v>
      </c>
      <c r="F126" s="43" t="n">
        <v>0.547102280877923</v>
      </c>
      <c r="G126" s="43" t="n">
        <v>0.3385884378138</v>
      </c>
      <c r="H126" s="43" t="n">
        <v>0.182541959546693</v>
      </c>
      <c r="I126" s="43" t="n">
        <v>0.0816955960407402</v>
      </c>
      <c r="J126" s="43" t="n">
        <v>0.0262300961124659</v>
      </c>
      <c r="K126" s="43" t="n">
        <v>0.00508535360780376</v>
      </c>
      <c r="L126" s="36"/>
      <c r="M126" s="36"/>
      <c r="N126" s="36"/>
      <c r="O126" s="0"/>
      <c r="P126" s="0"/>
      <c r="Q126" s="0"/>
      <c r="R126" s="0"/>
      <c r="S126" s="0"/>
      <c r="T126" s="0"/>
      <c r="U126" s="0"/>
      <c r="V126" s="0"/>
    </row>
    <row r="127" customFormat="false" ht="12.75" hidden="false" customHeight="false" outlineLevel="0" collapsed="false">
      <c r="C127" s="0" t="n">
        <v>2036</v>
      </c>
      <c r="D127" s="43" t="n">
        <v>0.336765416234823</v>
      </c>
      <c r="E127" s="43" t="n">
        <v>0.771952179029237</v>
      </c>
      <c r="F127" s="43" t="n">
        <v>0.552997862399822</v>
      </c>
      <c r="G127" s="43" t="n">
        <v>0.345163244417521</v>
      </c>
      <c r="H127" s="43" t="n">
        <v>0.185149597198142</v>
      </c>
      <c r="I127" s="43" t="n">
        <v>0.0825726401102918</v>
      </c>
      <c r="J127" s="43" t="n">
        <v>0.0264728204485479</v>
      </c>
      <c r="K127" s="43" t="n">
        <v>0.00511770726714432</v>
      </c>
      <c r="L127" s="36"/>
      <c r="M127" s="36"/>
      <c r="N127" s="36"/>
      <c r="O127" s="0"/>
      <c r="P127" s="0"/>
      <c r="Q127" s="0"/>
      <c r="R127" s="0"/>
      <c r="S127" s="0"/>
      <c r="T127" s="0"/>
      <c r="U127" s="0"/>
      <c r="V127" s="0"/>
    </row>
    <row r="128" customFormat="false" ht="12.75" hidden="false" customHeight="false" outlineLevel="0" collapsed="false">
      <c r="C128" s="0" t="n">
        <v>2037</v>
      </c>
      <c r="D128" s="43" t="n">
        <v>0.33475623150138</v>
      </c>
      <c r="E128" s="43" t="n">
        <v>0.773122091135404</v>
      </c>
      <c r="F128" s="43" t="n">
        <v>0.55819082151748</v>
      </c>
      <c r="G128" s="43" t="n">
        <v>0.351864379261825</v>
      </c>
      <c r="H128" s="43" t="n">
        <v>0.188474131399502</v>
      </c>
      <c r="I128" s="43" t="n">
        <v>0.0836738283364</v>
      </c>
      <c r="J128" s="43" t="n">
        <v>0.0267683190821517</v>
      </c>
      <c r="K128" s="43" t="n">
        <v>0.00515477865569867</v>
      </c>
      <c r="L128" s="36"/>
      <c r="M128" s="36"/>
      <c r="N128" s="36"/>
      <c r="O128" s="0"/>
      <c r="P128" s="0"/>
      <c r="Q128" s="0"/>
      <c r="R128" s="0"/>
      <c r="S128" s="0"/>
      <c r="T128" s="0"/>
      <c r="U128" s="0"/>
      <c r="V128" s="0"/>
    </row>
    <row r="129" customFormat="false" ht="12.75" hidden="false" customHeight="false" outlineLevel="0" collapsed="false">
      <c r="C129" s="0" t="n">
        <v>2038</v>
      </c>
      <c r="D129" s="43" t="n">
        <v>0.332493647642788</v>
      </c>
      <c r="E129" s="43" t="n">
        <v>0.775595371308961</v>
      </c>
      <c r="F129" s="43" t="n">
        <v>0.563117915772568</v>
      </c>
      <c r="G129" s="43" t="n">
        <v>0.35887494898698</v>
      </c>
      <c r="H129" s="43" t="n">
        <v>0.19253301036058</v>
      </c>
      <c r="I129" s="43" t="n">
        <v>0.0851292110425087</v>
      </c>
      <c r="J129" s="43" t="n">
        <v>0.0271191795789945</v>
      </c>
      <c r="K129" s="43" t="n">
        <v>0.00520661918616132</v>
      </c>
      <c r="L129" s="36"/>
      <c r="M129" s="36"/>
      <c r="N129" s="36"/>
      <c r="O129" s="0"/>
      <c r="P129" s="0"/>
      <c r="Q129" s="0"/>
      <c r="R129" s="0"/>
      <c r="S129" s="0"/>
      <c r="T129" s="0"/>
      <c r="U129" s="0"/>
      <c r="V129" s="0"/>
    </row>
    <row r="130" customFormat="false" ht="12.75" hidden="false" customHeight="false" outlineLevel="0" collapsed="false">
      <c r="C130" s="0" t="n">
        <v>2039</v>
      </c>
      <c r="D130" s="43" t="n">
        <v>0.329849283253907</v>
      </c>
      <c r="E130" s="43" t="n">
        <v>0.779925803263116</v>
      </c>
      <c r="F130" s="43" t="n">
        <v>0.568285387864084</v>
      </c>
      <c r="G130" s="43" t="n">
        <v>0.366317505551918</v>
      </c>
      <c r="H130" s="43" t="n">
        <v>0.197359469069717</v>
      </c>
      <c r="I130" s="43" t="n">
        <v>0.0869372665305965</v>
      </c>
      <c r="J130" s="43" t="n">
        <v>0.0275798770234015</v>
      </c>
      <c r="K130" s="43" t="n">
        <v>0.00528234554113554</v>
      </c>
      <c r="L130" s="36"/>
      <c r="M130" s="36"/>
      <c r="N130" s="36"/>
      <c r="O130" s="0"/>
      <c r="P130" s="0"/>
      <c r="Q130" s="0"/>
      <c r="R130" s="0"/>
      <c r="S130" s="0"/>
      <c r="T130" s="0"/>
      <c r="U130" s="0"/>
      <c r="V130" s="0"/>
    </row>
    <row r="131" customFormat="false" ht="12.75" hidden="false" customHeight="false" outlineLevel="0" collapsed="false">
      <c r="C131" s="0" t="n">
        <v>2040</v>
      </c>
      <c r="D131" s="43" t="n">
        <v>0.326716089272315</v>
      </c>
      <c r="E131" s="43" t="n">
        <v>0.786478498503398</v>
      </c>
      <c r="F131" s="43" t="n">
        <v>0.574237109455889</v>
      </c>
      <c r="G131" s="43" t="n">
        <v>0.374351315566544</v>
      </c>
      <c r="H131" s="43" t="n">
        <v>0.203104900195154</v>
      </c>
      <c r="I131" s="43" t="n">
        <v>0.0890431159443026</v>
      </c>
      <c r="J131" s="43" t="n">
        <v>0.0281750240021084</v>
      </c>
      <c r="K131" s="43" t="n">
        <v>0.00537145223737301</v>
      </c>
      <c r="L131" s="36"/>
      <c r="M131" s="36"/>
      <c r="N131" s="36"/>
      <c r="O131" s="0"/>
      <c r="P131" s="0"/>
      <c r="Q131" s="0"/>
      <c r="R131" s="0"/>
      <c r="S131" s="0"/>
      <c r="T131" s="0"/>
      <c r="U131" s="0"/>
      <c r="V131" s="0"/>
    </row>
    <row r="132" customFormat="false" ht="12.75" hidden="false" customHeight="false" outlineLevel="0" collapsed="false">
      <c r="C132" s="0" t="n">
        <v>2041</v>
      </c>
      <c r="D132" s="43" t="n">
        <v>0.322994405766792</v>
      </c>
      <c r="E132" s="43" t="n">
        <v>0.79547860554434</v>
      </c>
      <c r="F132" s="43" t="n">
        <v>0.581638682357575</v>
      </c>
      <c r="G132" s="43" t="n">
        <v>0.383087547392781</v>
      </c>
      <c r="H132" s="43" t="n">
        <v>0.209777684770299</v>
      </c>
      <c r="I132" s="43" t="n">
        <v>0.0915911664779162</v>
      </c>
      <c r="J132" s="43" t="n">
        <v>0.02893421635728</v>
      </c>
      <c r="K132" s="43" t="n">
        <v>0.00552095130237826</v>
      </c>
      <c r="L132" s="36"/>
      <c r="M132" s="36"/>
      <c r="N132" s="36"/>
      <c r="O132" s="0"/>
      <c r="P132" s="0"/>
      <c r="Q132" s="0"/>
      <c r="R132" s="0"/>
      <c r="S132" s="0"/>
      <c r="T132" s="0"/>
      <c r="U132" s="0"/>
      <c r="V132" s="0"/>
    </row>
    <row r="133" customFormat="false" ht="12.75" hidden="false" customHeight="false" outlineLevel="0" collapsed="false">
      <c r="C133" s="0" t="n">
        <v>2042</v>
      </c>
      <c r="D133" s="43" t="n">
        <v>0.318722007722008</v>
      </c>
      <c r="E133" s="43" t="n">
        <v>0.806575488497741</v>
      </c>
      <c r="F133" s="43" t="n">
        <v>0.590921755563362</v>
      </c>
      <c r="G133" s="43" t="n">
        <v>0.392451755926783</v>
      </c>
      <c r="H133" s="43" t="n">
        <v>0.217228555161177</v>
      </c>
      <c r="I133" s="43" t="n">
        <v>0.0948103550618421</v>
      </c>
      <c r="J133" s="43" t="n">
        <v>0.0298671092320925</v>
      </c>
      <c r="K133" s="43" t="n">
        <v>0.00567541702503967</v>
      </c>
      <c r="L133" s="36"/>
      <c r="M133" s="36"/>
      <c r="N133" s="36"/>
      <c r="O133" s="0"/>
      <c r="P133" s="0"/>
      <c r="Q133" s="0"/>
      <c r="R133" s="0"/>
      <c r="S133" s="0"/>
      <c r="T133" s="0"/>
      <c r="U133" s="0"/>
      <c r="V133" s="0"/>
    </row>
    <row r="134" customFormat="false" ht="12.75" hidden="false" customHeight="false" outlineLevel="0" collapsed="false">
      <c r="C134" s="0" t="n">
        <v>2043</v>
      </c>
      <c r="D134" s="43" t="n">
        <v>0.314119998873779</v>
      </c>
      <c r="E134" s="43" t="n">
        <v>0.818612600015536</v>
      </c>
      <c r="F134" s="43" t="n">
        <v>0.601939659035907</v>
      </c>
      <c r="G134" s="43" t="n">
        <v>0.40220736305565</v>
      </c>
      <c r="H134" s="43" t="n">
        <v>0.225283688578958</v>
      </c>
      <c r="I134" s="43" t="n">
        <v>0.0986082976295048</v>
      </c>
      <c r="J134" s="43" t="n">
        <v>0.0309652283551142</v>
      </c>
      <c r="K134" s="43" t="n">
        <v>0.0058799275765018</v>
      </c>
      <c r="L134" s="36"/>
      <c r="M134" s="36"/>
      <c r="N134" s="36"/>
      <c r="O134" s="0"/>
      <c r="P134" s="0"/>
      <c r="Q134" s="0"/>
      <c r="R134" s="0"/>
      <c r="S134" s="0"/>
      <c r="T134" s="0"/>
      <c r="U134" s="0"/>
      <c r="V134" s="0"/>
    </row>
    <row r="135" customFormat="false" ht="12.75" hidden="false" customHeight="false" outlineLevel="0" collapsed="false">
      <c r="C135" s="0" t="n">
        <v>2044</v>
      </c>
      <c r="D135" s="43" t="n">
        <v>0.309447420540667</v>
      </c>
      <c r="E135" s="43" t="n">
        <v>0.830328043077795</v>
      </c>
      <c r="F135" s="43" t="n">
        <v>0.614277785650182</v>
      </c>
      <c r="G135" s="43" t="n">
        <v>0.412126257616551</v>
      </c>
      <c r="H135" s="43" t="n">
        <v>0.23368050635303</v>
      </c>
      <c r="I135" s="43" t="n">
        <v>0.102847054933636</v>
      </c>
      <c r="J135" s="43" t="n">
        <v>0.0322079731708469</v>
      </c>
      <c r="K135" s="43" t="n">
        <v>0.00609914505691748</v>
      </c>
      <c r="L135" s="36"/>
      <c r="M135" s="36"/>
      <c r="N135" s="36"/>
      <c r="O135" s="0"/>
      <c r="P135" s="0"/>
      <c r="Q135" s="0"/>
      <c r="R135" s="0"/>
      <c r="S135" s="0"/>
      <c r="T135" s="0"/>
      <c r="U135" s="0"/>
      <c r="V135" s="0"/>
    </row>
    <row r="136" customFormat="false" ht="12.75" hidden="false" customHeight="false" outlineLevel="0" collapsed="false">
      <c r="C136" s="0" t="n">
        <v>2045</v>
      </c>
      <c r="D136" s="43" t="n">
        <v>0.304945563554283</v>
      </c>
      <c r="E136" s="43" t="n">
        <v>0.840489185954876</v>
      </c>
      <c r="F136" s="43" t="n">
        <v>0.627337205569014</v>
      </c>
      <c r="G136" s="43" t="n">
        <v>0.421984180263273</v>
      </c>
      <c r="H136" s="43" t="n">
        <v>0.242158722745979</v>
      </c>
      <c r="I136" s="43" t="n">
        <v>0.107445783835848</v>
      </c>
      <c r="J136" s="43" t="n">
        <v>0.0335191617290797</v>
      </c>
      <c r="K136" s="43" t="n">
        <v>0.00633956977321152</v>
      </c>
      <c r="L136" s="36"/>
      <c r="M136" s="36"/>
      <c r="N136" s="36"/>
      <c r="O136" s="0"/>
      <c r="P136" s="0"/>
      <c r="Q136" s="0"/>
      <c r="R136" s="0"/>
      <c r="S136" s="0"/>
      <c r="T136" s="0"/>
      <c r="U136" s="0"/>
      <c r="V136" s="0"/>
    </row>
    <row r="137" customFormat="false" ht="12.75" hidden="false" customHeight="false" outlineLevel="0" collapsed="false">
      <c r="C137" s="0" t="n">
        <v>2046</v>
      </c>
      <c r="D137" s="43" t="n">
        <v>0.300912497765188</v>
      </c>
      <c r="E137" s="43" t="n">
        <v>0.847495659296604</v>
      </c>
      <c r="F137" s="43" t="n">
        <v>0.640168667331953</v>
      </c>
      <c r="G137" s="43" t="n">
        <v>0.431491875241551</v>
      </c>
      <c r="H137" s="43" t="n">
        <v>0.250341776313892</v>
      </c>
      <c r="I137" s="43" t="n">
        <v>0.112223766865291</v>
      </c>
      <c r="J137" s="43" t="n">
        <v>0.0349044468415254</v>
      </c>
      <c r="K137" s="43" t="n">
        <v>0.00659902283700298</v>
      </c>
      <c r="L137" s="36"/>
      <c r="M137" s="36"/>
      <c r="N137" s="36"/>
      <c r="O137" s="0"/>
      <c r="P137" s="0"/>
      <c r="Q137" s="0"/>
      <c r="R137" s="0"/>
      <c r="S137" s="0"/>
      <c r="T137" s="0"/>
      <c r="U137" s="0"/>
      <c r="V137" s="0"/>
    </row>
    <row r="138" customFormat="false" ht="12.75" hidden="false" customHeight="false" outlineLevel="0" collapsed="false">
      <c r="C138" s="0" t="n">
        <v>2047</v>
      </c>
      <c r="D138" s="43" t="n">
        <v>0.297504340094</v>
      </c>
      <c r="E138" s="43" t="n">
        <v>0.850683730515673</v>
      </c>
      <c r="F138" s="43" t="n">
        <v>0.651883817049427</v>
      </c>
      <c r="G138" s="43" t="n">
        <v>0.44055358830428</v>
      </c>
      <c r="H138" s="43" t="n">
        <v>0.257876279504025</v>
      </c>
      <c r="I138" s="43" t="n">
        <v>0.117002744030879</v>
      </c>
      <c r="J138" s="43" t="n">
        <v>0.0364352647819008</v>
      </c>
      <c r="K138" s="43" t="n">
        <v>0.00686007719721726</v>
      </c>
      <c r="L138" s="36"/>
      <c r="M138" s="36"/>
      <c r="N138" s="36"/>
      <c r="O138" s="0"/>
      <c r="P138" s="0"/>
      <c r="Q138" s="0"/>
      <c r="R138" s="0"/>
      <c r="S138" s="0"/>
      <c r="T138" s="0"/>
      <c r="U138" s="0"/>
      <c r="V138" s="0"/>
    </row>
    <row r="139" customFormat="false" ht="12.75" hidden="false" customHeight="false" outlineLevel="0" collapsed="false">
      <c r="C139" s="0" t="n">
        <v>2048</v>
      </c>
      <c r="D139" s="43" t="n">
        <v>0.294653989251757</v>
      </c>
      <c r="E139" s="43" t="n">
        <v>0.850778935081261</v>
      </c>
      <c r="F139" s="43" t="n">
        <v>0.661999416359881</v>
      </c>
      <c r="G139" s="43" t="n">
        <v>0.449324324324324</v>
      </c>
      <c r="H139" s="43" t="n">
        <v>0.264776196462243</v>
      </c>
      <c r="I139" s="43" t="n">
        <v>0.121711412409087</v>
      </c>
      <c r="J139" s="43" t="n">
        <v>0.0380712938852474</v>
      </c>
      <c r="K139" s="43" t="n">
        <v>0.00714959145191703</v>
      </c>
      <c r="L139" s="36"/>
      <c r="M139" s="36"/>
      <c r="N139" s="36"/>
      <c r="O139" s="0"/>
      <c r="P139" s="0"/>
      <c r="Q139" s="0"/>
      <c r="R139" s="0"/>
      <c r="S139" s="0"/>
      <c r="T139" s="0"/>
      <c r="U139" s="0"/>
      <c r="V139" s="0"/>
    </row>
    <row r="140" customFormat="false" ht="12.75" hidden="false" customHeight="false" outlineLevel="0" collapsed="false">
      <c r="C140" s="0" t="n">
        <v>2049</v>
      </c>
      <c r="D140" s="43" t="n">
        <v>0.292266067938426</v>
      </c>
      <c r="E140" s="43" t="n">
        <v>0.848766711433135</v>
      </c>
      <c r="F140" s="43" t="n">
        <v>0.670154029811152</v>
      </c>
      <c r="G140" s="43" t="n">
        <v>0.457933336649368</v>
      </c>
      <c r="H140" s="43" t="n">
        <v>0.271146629527078</v>
      </c>
      <c r="I140" s="43" t="n">
        <v>0.126291181005753</v>
      </c>
      <c r="J140" s="43" t="n">
        <v>0.0397924162286737</v>
      </c>
      <c r="K140" s="43" t="n">
        <v>0.00745555131840012</v>
      </c>
      <c r="L140" s="36"/>
      <c r="M140" s="36"/>
      <c r="N140" s="36"/>
      <c r="O140" s="0"/>
      <c r="P140" s="0"/>
      <c r="Q140" s="0"/>
      <c r="R140" s="0"/>
      <c r="S140" s="0"/>
      <c r="T140" s="0"/>
      <c r="U140" s="0"/>
      <c r="V140" s="0"/>
    </row>
    <row r="141" customFormat="false" ht="12.75" hidden="false" customHeight="false" outlineLevel="0" collapsed="false">
      <c r="C141" s="0" t="n">
        <v>2050</v>
      </c>
      <c r="D141" s="43" t="n">
        <v>0.29021823555042</v>
      </c>
      <c r="E141" s="43" t="n">
        <v>0.845743783895516</v>
      </c>
      <c r="F141" s="43" t="n">
        <v>0.676175089889413</v>
      </c>
      <c r="G141" s="43" t="n">
        <v>0.466516533668413</v>
      </c>
      <c r="H141" s="43" t="n">
        <v>0.277131371813073</v>
      </c>
      <c r="I141" s="43" t="n">
        <v>0.130762577718305</v>
      </c>
      <c r="J141" s="43" t="n">
        <v>0.0415911921974358</v>
      </c>
      <c r="K141" s="43" t="n">
        <v>0.00776231117783689</v>
      </c>
      <c r="L141" s="36"/>
      <c r="M141" s="36"/>
      <c r="N141" s="36"/>
      <c r="O141" s="0"/>
      <c r="P141" s="0"/>
      <c r="Q141" s="0"/>
      <c r="R141" s="0"/>
      <c r="S141" s="0"/>
      <c r="T141" s="0"/>
      <c r="U141" s="0"/>
      <c r="V141" s="0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C3:I3"/>
    <mergeCell ref="C27:I27"/>
  </mergeCells>
  <dataValidations count="3">
    <dataValidation allowBlank="true" errorStyle="stop" operator="between" showDropDown="false" showErrorMessage="true" showInputMessage="true" sqref="D2" type="list">
      <formula1>P29:P75</formula1>
      <formula2>0</formula2>
    </dataValidation>
    <dataValidation allowBlank="true" error="Seleccione de la lista." errorStyle="stop" errorTitle="Año inválido" operator="between" prompt="Seleccione el año inicial, gráfico sombreado." promptTitle="Año inicial" showDropDown="false" showErrorMessage="true" showInputMessage="true" sqref="F2" type="list">
      <formula1>S29:S59</formula1>
      <formula2>0</formula2>
    </dataValidation>
    <dataValidation allowBlank="true" error="Seleccione de la lista" errorStyle="stop" errorTitle="Error" operator="between" prompt="Seleccione el año final, gráfico no sombreado." promptTitle="Año final" showDropDown="false" showErrorMessage="true" showInputMessage="true" sqref="H2" type="list">
      <formula1>U29:U59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</cols>
  <sheetData>
    <row r="1" customFormat="false" ht="12.8" hidden="false" customHeight="false" outlineLevel="0" collapsed="false">
      <c r="A1" s="0" t="n">
        <v>2027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4304</v>
      </c>
      <c r="D3" s="36" t="n">
        <v>4420</v>
      </c>
      <c r="E3" s="36" t="n">
        <v>4542</v>
      </c>
      <c r="F3" s="36" t="n">
        <v>4465</v>
      </c>
      <c r="G3" s="36" t="n">
        <v>4154</v>
      </c>
      <c r="H3" s="36" t="n">
        <v>3651</v>
      </c>
      <c r="I3" s="36" t="n">
        <v>3421</v>
      </c>
      <c r="J3" s="36" t="n">
        <v>3243</v>
      </c>
      <c r="K3" s="36" t="n">
        <v>2949</v>
      </c>
      <c r="L3" s="36" t="n">
        <v>2692</v>
      </c>
      <c r="M3" s="36" t="n">
        <v>2525</v>
      </c>
      <c r="N3" s="36" t="n">
        <v>2205</v>
      </c>
      <c r="O3" s="36" t="n">
        <v>1840</v>
      </c>
      <c r="P3" s="36" t="n">
        <v>4649</v>
      </c>
      <c r="Q3" s="36" t="n">
        <f aca="false">SUM(C3:P3)</f>
        <v>49060</v>
      </c>
      <c r="R3" s="36" t="n">
        <v>3995</v>
      </c>
      <c r="S3" s="36" t="n">
        <v>4161</v>
      </c>
      <c r="T3" s="36" t="n">
        <v>4333</v>
      </c>
      <c r="U3" s="36" t="n">
        <v>4218</v>
      </c>
      <c r="V3" s="36" t="n">
        <v>4089</v>
      </c>
      <c r="W3" s="36" t="n">
        <v>3930</v>
      </c>
      <c r="X3" s="36" t="n">
        <v>3836</v>
      </c>
      <c r="Y3" s="36" t="n">
        <v>3686</v>
      </c>
      <c r="Z3" s="36" t="n">
        <v>3469</v>
      </c>
      <c r="AA3" s="36" t="n">
        <v>3226</v>
      </c>
      <c r="AB3" s="36" t="n">
        <v>2914</v>
      </c>
      <c r="AC3" s="36" t="n">
        <v>2466</v>
      </c>
      <c r="AD3" s="36" t="n">
        <v>2074</v>
      </c>
      <c r="AE3" s="36" t="n">
        <v>5410</v>
      </c>
      <c r="AF3" s="36" t="n">
        <f aca="false">SUM(R3:AE3)</f>
        <v>51807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4338</v>
      </c>
      <c r="D4" s="36" t="n">
        <v>4704</v>
      </c>
      <c r="E4" s="36" t="n">
        <v>4983</v>
      </c>
      <c r="F4" s="36" t="n">
        <v>4996</v>
      </c>
      <c r="G4" s="36" t="n">
        <v>4716</v>
      </c>
      <c r="H4" s="36" t="n">
        <v>4172</v>
      </c>
      <c r="I4" s="36" t="n">
        <v>4000</v>
      </c>
      <c r="J4" s="36" t="n">
        <v>4030</v>
      </c>
      <c r="K4" s="36" t="n">
        <v>3804</v>
      </c>
      <c r="L4" s="36" t="n">
        <v>3512</v>
      </c>
      <c r="M4" s="36" t="n">
        <v>3497</v>
      </c>
      <c r="N4" s="36" t="n">
        <v>3412</v>
      </c>
      <c r="O4" s="36" t="n">
        <v>3185</v>
      </c>
      <c r="P4" s="36" t="n">
        <v>8183</v>
      </c>
      <c r="Q4" s="36" t="n">
        <f aca="false">SUM(C4:P4)</f>
        <v>61532</v>
      </c>
      <c r="R4" s="36" t="n">
        <v>4289</v>
      </c>
      <c r="S4" s="36" t="n">
        <v>4459</v>
      </c>
      <c r="T4" s="36" t="n">
        <v>4785</v>
      </c>
      <c r="U4" s="36" t="n">
        <v>4743</v>
      </c>
      <c r="V4" s="36" t="n">
        <v>4507</v>
      </c>
      <c r="W4" s="36" t="n">
        <v>4362</v>
      </c>
      <c r="X4" s="36" t="n">
        <v>4424</v>
      </c>
      <c r="Y4" s="36" t="n">
        <v>4438</v>
      </c>
      <c r="Z4" s="36" t="n">
        <v>4419</v>
      </c>
      <c r="AA4" s="36" t="n">
        <v>4469</v>
      </c>
      <c r="AB4" s="36" t="n">
        <v>4414</v>
      </c>
      <c r="AC4" s="36" t="n">
        <v>4018</v>
      </c>
      <c r="AD4" s="36" t="n">
        <v>3606</v>
      </c>
      <c r="AE4" s="36" t="n">
        <v>9448</v>
      </c>
      <c r="AF4" s="36" t="n">
        <f aca="false">SUM(R4:AE4)</f>
        <v>66381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8057</v>
      </c>
      <c r="D5" s="36" t="n">
        <v>8822</v>
      </c>
      <c r="E5" s="36" t="n">
        <v>8988</v>
      </c>
      <c r="F5" s="36" t="n">
        <v>8394</v>
      </c>
      <c r="G5" s="36" t="n">
        <v>7554</v>
      </c>
      <c r="H5" s="36" t="n">
        <v>7026</v>
      </c>
      <c r="I5" s="36" t="n">
        <v>6904</v>
      </c>
      <c r="J5" s="36" t="n">
        <v>6433</v>
      </c>
      <c r="K5" s="36" t="n">
        <v>5703</v>
      </c>
      <c r="L5" s="36" t="n">
        <v>5013</v>
      </c>
      <c r="M5" s="36" t="n">
        <v>4427</v>
      </c>
      <c r="N5" s="36" t="n">
        <v>3805</v>
      </c>
      <c r="O5" s="36" t="n">
        <v>3499</v>
      </c>
      <c r="P5" s="36" t="n">
        <v>8188</v>
      </c>
      <c r="Q5" s="36" t="n">
        <f aca="false">SUM(C5:P5)</f>
        <v>92813</v>
      </c>
      <c r="R5" s="36" t="n">
        <v>7759</v>
      </c>
      <c r="S5" s="36" t="n">
        <v>8382</v>
      </c>
      <c r="T5" s="36" t="n">
        <v>8738</v>
      </c>
      <c r="U5" s="36" t="n">
        <v>8385</v>
      </c>
      <c r="V5" s="36" t="n">
        <v>7996</v>
      </c>
      <c r="W5" s="36" t="n">
        <v>7685</v>
      </c>
      <c r="X5" s="36" t="n">
        <v>7490</v>
      </c>
      <c r="Y5" s="36" t="n">
        <v>7130</v>
      </c>
      <c r="Z5" s="36" t="n">
        <v>6563</v>
      </c>
      <c r="AA5" s="36" t="n">
        <v>5827</v>
      </c>
      <c r="AB5" s="36" t="n">
        <v>5161</v>
      </c>
      <c r="AC5" s="36" t="n">
        <v>4747</v>
      </c>
      <c r="AD5" s="36" t="n">
        <v>4416</v>
      </c>
      <c r="AE5" s="36" t="n">
        <v>9688</v>
      </c>
      <c r="AF5" s="36" t="n">
        <f aca="false">SUM(R5:AE5)</f>
        <v>99967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3194</v>
      </c>
      <c r="D6" s="36" t="n">
        <v>3353</v>
      </c>
      <c r="E6" s="36" t="n">
        <v>3407</v>
      </c>
      <c r="F6" s="36" t="n">
        <v>3298</v>
      </c>
      <c r="G6" s="36" t="n">
        <v>3090</v>
      </c>
      <c r="H6" s="36" t="n">
        <v>2882</v>
      </c>
      <c r="I6" s="36" t="n">
        <v>2870</v>
      </c>
      <c r="J6" s="36" t="n">
        <v>2670</v>
      </c>
      <c r="K6" s="36" t="n">
        <v>2284</v>
      </c>
      <c r="L6" s="36" t="n">
        <v>1973</v>
      </c>
      <c r="M6" s="36" t="n">
        <v>1804</v>
      </c>
      <c r="N6" s="36" t="n">
        <v>1619</v>
      </c>
      <c r="O6" s="36" t="n">
        <v>1360</v>
      </c>
      <c r="P6" s="36" t="n">
        <v>3195</v>
      </c>
      <c r="Q6" s="36" t="n">
        <f aca="false">SUM(C6:P6)</f>
        <v>36999</v>
      </c>
      <c r="R6" s="36" t="n">
        <v>3220</v>
      </c>
      <c r="S6" s="36" t="n">
        <v>3225</v>
      </c>
      <c r="T6" s="36" t="n">
        <v>3326</v>
      </c>
      <c r="U6" s="36" t="n">
        <v>3283</v>
      </c>
      <c r="V6" s="36" t="n">
        <v>3215</v>
      </c>
      <c r="W6" s="36" t="n">
        <v>3081</v>
      </c>
      <c r="X6" s="36" t="n">
        <v>3010</v>
      </c>
      <c r="Y6" s="36" t="n">
        <v>2821</v>
      </c>
      <c r="Z6" s="36" t="n">
        <v>2471</v>
      </c>
      <c r="AA6" s="36" t="n">
        <v>2196</v>
      </c>
      <c r="AB6" s="36" t="n">
        <v>2045</v>
      </c>
      <c r="AC6" s="36" t="n">
        <v>1796</v>
      </c>
      <c r="AD6" s="36" t="n">
        <v>1446</v>
      </c>
      <c r="AE6" s="36" t="n">
        <v>3561</v>
      </c>
      <c r="AF6" s="36" t="n">
        <f aca="false">SUM(R6:AE6)</f>
        <v>38696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4670</v>
      </c>
      <c r="D7" s="36" t="n">
        <v>4747</v>
      </c>
      <c r="E7" s="36" t="n">
        <v>4728</v>
      </c>
      <c r="F7" s="36" t="n">
        <v>4562</v>
      </c>
      <c r="G7" s="36" t="n">
        <v>4412</v>
      </c>
      <c r="H7" s="36" t="n">
        <v>4201</v>
      </c>
      <c r="I7" s="36" t="n">
        <v>4025</v>
      </c>
      <c r="J7" s="36" t="n">
        <v>3669</v>
      </c>
      <c r="K7" s="36" t="n">
        <v>3160</v>
      </c>
      <c r="L7" s="36" t="n">
        <v>2731</v>
      </c>
      <c r="M7" s="36" t="n">
        <v>2483</v>
      </c>
      <c r="N7" s="36" t="n">
        <v>2102</v>
      </c>
      <c r="O7" s="36" t="n">
        <v>1653</v>
      </c>
      <c r="P7" s="36" t="n">
        <v>3546</v>
      </c>
      <c r="Q7" s="36" t="n">
        <f aca="false">SUM(C7:P7)</f>
        <v>50689</v>
      </c>
      <c r="R7" s="36" t="n">
        <v>4537</v>
      </c>
      <c r="S7" s="36" t="n">
        <v>4567</v>
      </c>
      <c r="T7" s="36" t="n">
        <v>4442</v>
      </c>
      <c r="U7" s="36" t="n">
        <v>4329</v>
      </c>
      <c r="V7" s="36" t="n">
        <v>4395</v>
      </c>
      <c r="W7" s="36" t="n">
        <v>4469</v>
      </c>
      <c r="X7" s="36" t="n">
        <v>4402</v>
      </c>
      <c r="Y7" s="36" t="n">
        <v>4039</v>
      </c>
      <c r="Z7" s="36" t="n">
        <v>3623</v>
      </c>
      <c r="AA7" s="36" t="n">
        <v>3280</v>
      </c>
      <c r="AB7" s="36" t="n">
        <v>2951</v>
      </c>
      <c r="AC7" s="36" t="n">
        <v>2391</v>
      </c>
      <c r="AD7" s="36" t="n">
        <v>1817</v>
      </c>
      <c r="AE7" s="36" t="n">
        <v>4445</v>
      </c>
      <c r="AF7" s="36" t="n">
        <f aca="false">SUM(R7:AE7)</f>
        <v>53687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207</v>
      </c>
      <c r="D8" s="36" t="n">
        <v>257</v>
      </c>
      <c r="E8" s="36" t="n">
        <v>281</v>
      </c>
      <c r="F8" s="36" t="n">
        <v>263</v>
      </c>
      <c r="G8" s="36" t="n">
        <v>215</v>
      </c>
      <c r="H8" s="36" t="n">
        <v>174</v>
      </c>
      <c r="I8" s="36" t="n">
        <v>172</v>
      </c>
      <c r="J8" s="36" t="n">
        <v>168</v>
      </c>
      <c r="K8" s="36" t="n">
        <v>153</v>
      </c>
      <c r="L8" s="36" t="n">
        <v>151</v>
      </c>
      <c r="M8" s="36" t="n">
        <v>152</v>
      </c>
      <c r="N8" s="36" t="n">
        <v>133</v>
      </c>
      <c r="O8" s="36" t="n">
        <v>122</v>
      </c>
      <c r="P8" s="36" t="n">
        <v>461</v>
      </c>
      <c r="Q8" s="36" t="n">
        <f aca="false">SUM(C8:P8)</f>
        <v>2909</v>
      </c>
      <c r="R8" s="36" t="n">
        <v>231</v>
      </c>
      <c r="S8" s="36" t="n">
        <v>249</v>
      </c>
      <c r="T8" s="36" t="n">
        <v>273</v>
      </c>
      <c r="U8" s="36" t="n">
        <v>255</v>
      </c>
      <c r="V8" s="36" t="n">
        <v>213</v>
      </c>
      <c r="W8" s="36" t="n">
        <v>189</v>
      </c>
      <c r="X8" s="36" t="n">
        <v>190</v>
      </c>
      <c r="Y8" s="36" t="n">
        <v>180</v>
      </c>
      <c r="Z8" s="36" t="n">
        <v>159</v>
      </c>
      <c r="AA8" s="36" t="n">
        <v>143</v>
      </c>
      <c r="AB8" s="36" t="n">
        <v>137</v>
      </c>
      <c r="AC8" s="36" t="n">
        <v>136</v>
      </c>
      <c r="AD8" s="36" t="n">
        <v>142</v>
      </c>
      <c r="AE8" s="36" t="n">
        <v>505</v>
      </c>
      <c r="AF8" s="36" t="n">
        <f aca="false">SUM(R8:AE8)</f>
        <v>3002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20545</v>
      </c>
      <c r="D9" s="36" t="n">
        <v>22445</v>
      </c>
      <c r="E9" s="36" t="n">
        <v>23775</v>
      </c>
      <c r="F9" s="36" t="n">
        <v>23416</v>
      </c>
      <c r="G9" s="36" t="n">
        <v>22995</v>
      </c>
      <c r="H9" s="36" t="n">
        <v>22038</v>
      </c>
      <c r="I9" s="36" t="n">
        <v>21466</v>
      </c>
      <c r="J9" s="36" t="n">
        <v>20643</v>
      </c>
      <c r="K9" s="36" t="n">
        <v>18795</v>
      </c>
      <c r="L9" s="36" t="n">
        <v>17000</v>
      </c>
      <c r="M9" s="36" t="n">
        <v>15682</v>
      </c>
      <c r="N9" s="36" t="n">
        <v>13138</v>
      </c>
      <c r="O9" s="36" t="n">
        <v>10353</v>
      </c>
      <c r="P9" s="36" t="n">
        <v>18700</v>
      </c>
      <c r="Q9" s="36" t="n">
        <f aca="false">SUM(C9:P9)</f>
        <v>270991</v>
      </c>
      <c r="R9" s="36" t="n">
        <v>20025</v>
      </c>
      <c r="S9" s="36" t="n">
        <v>21351</v>
      </c>
      <c r="T9" s="36" t="n">
        <v>22576</v>
      </c>
      <c r="U9" s="36" t="n">
        <v>22356</v>
      </c>
      <c r="V9" s="36" t="n">
        <v>22617</v>
      </c>
      <c r="W9" s="36" t="n">
        <v>22553</v>
      </c>
      <c r="X9" s="36" t="n">
        <v>22564</v>
      </c>
      <c r="Y9" s="36" t="n">
        <v>22565</v>
      </c>
      <c r="Z9" s="36" t="n">
        <v>21622</v>
      </c>
      <c r="AA9" s="36" t="n">
        <v>19959</v>
      </c>
      <c r="AB9" s="36" t="n">
        <v>17981</v>
      </c>
      <c r="AC9" s="36" t="n">
        <v>15114</v>
      </c>
      <c r="AD9" s="36" t="n">
        <v>12187</v>
      </c>
      <c r="AE9" s="36" t="n">
        <v>23562</v>
      </c>
      <c r="AF9" s="36" t="n">
        <f aca="false">SUM(R9:AE9)</f>
        <v>287032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1796</v>
      </c>
      <c r="D10" s="36" t="n">
        <v>1878</v>
      </c>
      <c r="E10" s="36" t="n">
        <v>1901</v>
      </c>
      <c r="F10" s="36" t="n">
        <v>1775</v>
      </c>
      <c r="G10" s="36" t="n">
        <v>1575</v>
      </c>
      <c r="H10" s="36" t="n">
        <v>1435</v>
      </c>
      <c r="I10" s="36" t="n">
        <v>1417</v>
      </c>
      <c r="J10" s="36" t="n">
        <v>1304</v>
      </c>
      <c r="K10" s="36" t="n">
        <v>1142</v>
      </c>
      <c r="L10" s="36" t="n">
        <v>1049</v>
      </c>
      <c r="M10" s="36" t="n">
        <v>1041</v>
      </c>
      <c r="N10" s="36" t="n">
        <v>1011</v>
      </c>
      <c r="O10" s="36" t="n">
        <v>931</v>
      </c>
      <c r="P10" s="36" t="n">
        <v>2527</v>
      </c>
      <c r="Q10" s="36" t="n">
        <f aca="false">SUM(C10:P10)</f>
        <v>20782</v>
      </c>
      <c r="R10" s="36" t="n">
        <v>1836</v>
      </c>
      <c r="S10" s="36" t="n">
        <v>1696</v>
      </c>
      <c r="T10" s="36" t="n">
        <v>1731</v>
      </c>
      <c r="U10" s="36" t="n">
        <v>1759</v>
      </c>
      <c r="V10" s="36" t="n">
        <v>1730</v>
      </c>
      <c r="W10" s="36" t="n">
        <v>1663</v>
      </c>
      <c r="X10" s="36" t="n">
        <v>1592</v>
      </c>
      <c r="Y10" s="36" t="n">
        <v>1454</v>
      </c>
      <c r="Z10" s="36" t="n">
        <v>1331</v>
      </c>
      <c r="AA10" s="36" t="n">
        <v>1267</v>
      </c>
      <c r="AB10" s="36" t="n">
        <v>1231</v>
      </c>
      <c r="AC10" s="36" t="n">
        <v>1173</v>
      </c>
      <c r="AD10" s="36" t="n">
        <v>1091</v>
      </c>
      <c r="AE10" s="36" t="n">
        <v>2862</v>
      </c>
      <c r="AF10" s="36" t="n">
        <f aca="false">SUM(R10:AE10)</f>
        <v>22416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3925</v>
      </c>
      <c r="D11" s="36" t="n">
        <v>4242</v>
      </c>
      <c r="E11" s="36" t="n">
        <v>4374</v>
      </c>
      <c r="F11" s="36" t="n">
        <v>4156</v>
      </c>
      <c r="G11" s="36" t="n">
        <v>3767</v>
      </c>
      <c r="H11" s="36" t="n">
        <v>3350</v>
      </c>
      <c r="I11" s="36" t="n">
        <v>3125</v>
      </c>
      <c r="J11" s="36" t="n">
        <v>2829</v>
      </c>
      <c r="K11" s="36" t="n">
        <v>2484</v>
      </c>
      <c r="L11" s="36" t="n">
        <v>2248</v>
      </c>
      <c r="M11" s="36" t="n">
        <v>2128</v>
      </c>
      <c r="N11" s="36" t="n">
        <v>1841</v>
      </c>
      <c r="O11" s="36" t="n">
        <v>1444</v>
      </c>
      <c r="P11" s="36" t="n">
        <v>3327</v>
      </c>
      <c r="Q11" s="36" t="n">
        <f aca="false">SUM(C11:P11)</f>
        <v>43240</v>
      </c>
      <c r="R11" s="36" t="n">
        <v>3869</v>
      </c>
      <c r="S11" s="36" t="n">
        <v>4241</v>
      </c>
      <c r="T11" s="36" t="n">
        <v>4438</v>
      </c>
      <c r="U11" s="36" t="n">
        <v>4327</v>
      </c>
      <c r="V11" s="36" t="n">
        <v>4063</v>
      </c>
      <c r="W11" s="36" t="n">
        <v>3742</v>
      </c>
      <c r="X11" s="36" t="n">
        <v>3532</v>
      </c>
      <c r="Y11" s="36" t="n">
        <v>3257</v>
      </c>
      <c r="Z11" s="36" t="n">
        <v>2928</v>
      </c>
      <c r="AA11" s="36" t="n">
        <v>2700</v>
      </c>
      <c r="AB11" s="36" t="n">
        <v>2496</v>
      </c>
      <c r="AC11" s="36" t="n">
        <v>2176</v>
      </c>
      <c r="AD11" s="36" t="n">
        <v>1824</v>
      </c>
      <c r="AE11" s="36" t="n">
        <v>4288</v>
      </c>
      <c r="AF11" s="36" t="n">
        <f aca="false">SUM(R11:AE11)</f>
        <v>47881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537</v>
      </c>
      <c r="D12" s="36" t="n">
        <v>610</v>
      </c>
      <c r="E12" s="36" t="n">
        <v>603</v>
      </c>
      <c r="F12" s="36" t="n">
        <v>526</v>
      </c>
      <c r="G12" s="36" t="n">
        <v>453</v>
      </c>
      <c r="H12" s="36" t="n">
        <v>428</v>
      </c>
      <c r="I12" s="36" t="n">
        <v>440</v>
      </c>
      <c r="J12" s="36" t="n">
        <v>426</v>
      </c>
      <c r="K12" s="36" t="n">
        <v>396</v>
      </c>
      <c r="L12" s="36" t="n">
        <v>377</v>
      </c>
      <c r="M12" s="36" t="n">
        <v>373</v>
      </c>
      <c r="N12" s="36" t="n">
        <v>329</v>
      </c>
      <c r="O12" s="36" t="n">
        <v>253</v>
      </c>
      <c r="P12" s="36" t="n">
        <v>768</v>
      </c>
      <c r="Q12" s="36" t="n">
        <f aca="false">SUM(C12:P12)</f>
        <v>6519</v>
      </c>
      <c r="R12" s="36" t="n">
        <v>566</v>
      </c>
      <c r="S12" s="36" t="n">
        <v>558</v>
      </c>
      <c r="T12" s="36" t="n">
        <v>566</v>
      </c>
      <c r="U12" s="36" t="n">
        <v>542</v>
      </c>
      <c r="V12" s="36" t="n">
        <v>506</v>
      </c>
      <c r="W12" s="36" t="n">
        <v>501</v>
      </c>
      <c r="X12" s="36" t="n">
        <v>520</v>
      </c>
      <c r="Y12" s="36" t="n">
        <v>507</v>
      </c>
      <c r="Z12" s="36" t="n">
        <v>477</v>
      </c>
      <c r="AA12" s="36" t="n">
        <v>453</v>
      </c>
      <c r="AB12" s="36" t="n">
        <v>428</v>
      </c>
      <c r="AC12" s="36" t="n">
        <v>370</v>
      </c>
      <c r="AD12" s="36" t="n">
        <v>313</v>
      </c>
      <c r="AE12" s="36" t="n">
        <v>973</v>
      </c>
      <c r="AF12" s="36" t="n">
        <f aca="false">SUM(R12:AE12)</f>
        <v>7280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3902</v>
      </c>
      <c r="D13" s="36" t="n">
        <v>4218</v>
      </c>
      <c r="E13" s="36" t="n">
        <v>4434</v>
      </c>
      <c r="F13" s="36" t="n">
        <v>4446</v>
      </c>
      <c r="G13" s="36" t="n">
        <v>4452</v>
      </c>
      <c r="H13" s="36" t="n">
        <v>4239</v>
      </c>
      <c r="I13" s="36" t="n">
        <v>4033</v>
      </c>
      <c r="J13" s="36" t="n">
        <v>3710</v>
      </c>
      <c r="K13" s="36" t="n">
        <v>3323</v>
      </c>
      <c r="L13" s="36" t="n">
        <v>3121</v>
      </c>
      <c r="M13" s="36" t="n">
        <v>3041</v>
      </c>
      <c r="N13" s="36" t="n">
        <v>2672</v>
      </c>
      <c r="O13" s="36" t="n">
        <v>2093</v>
      </c>
      <c r="P13" s="36" t="n">
        <v>4398</v>
      </c>
      <c r="Q13" s="36" t="n">
        <f aca="false">SUM(C13:P13)</f>
        <v>52082</v>
      </c>
      <c r="R13" s="36" t="n">
        <v>3737</v>
      </c>
      <c r="S13" s="36" t="n">
        <v>4155</v>
      </c>
      <c r="T13" s="36" t="n">
        <v>4321</v>
      </c>
      <c r="U13" s="36" t="n">
        <v>4331</v>
      </c>
      <c r="V13" s="36" t="n">
        <v>4280</v>
      </c>
      <c r="W13" s="36" t="n">
        <v>4118</v>
      </c>
      <c r="X13" s="36" t="n">
        <v>4166</v>
      </c>
      <c r="Y13" s="36" t="n">
        <v>4140</v>
      </c>
      <c r="Z13" s="36" t="n">
        <v>3889</v>
      </c>
      <c r="AA13" s="36" t="n">
        <v>3657</v>
      </c>
      <c r="AB13" s="36" t="n">
        <v>3431</v>
      </c>
      <c r="AC13" s="36" t="n">
        <v>2987</v>
      </c>
      <c r="AD13" s="36" t="n">
        <v>2492</v>
      </c>
      <c r="AE13" s="36" t="n">
        <v>5428</v>
      </c>
      <c r="AF13" s="36" t="n">
        <f aca="false">SUM(R13:AE13)</f>
        <v>55132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1313</v>
      </c>
      <c r="D14" s="36" t="n">
        <v>1381</v>
      </c>
      <c r="E14" s="36" t="n">
        <v>1389</v>
      </c>
      <c r="F14" s="36" t="n">
        <v>1335</v>
      </c>
      <c r="G14" s="36" t="n">
        <v>1230</v>
      </c>
      <c r="H14" s="36" t="n">
        <v>1100</v>
      </c>
      <c r="I14" s="36" t="n">
        <v>1029</v>
      </c>
      <c r="J14" s="36" t="n">
        <v>966</v>
      </c>
      <c r="K14" s="36" t="n">
        <v>885</v>
      </c>
      <c r="L14" s="36" t="n">
        <v>830</v>
      </c>
      <c r="M14" s="36" t="n">
        <v>816</v>
      </c>
      <c r="N14" s="36" t="n">
        <v>742</v>
      </c>
      <c r="O14" s="36" t="n">
        <v>640</v>
      </c>
      <c r="P14" s="36" t="n">
        <v>1657</v>
      </c>
      <c r="Q14" s="36" t="n">
        <f aca="false">SUM(C14:P14)</f>
        <v>15313</v>
      </c>
      <c r="R14" s="36" t="n">
        <v>1220</v>
      </c>
      <c r="S14" s="36" t="n">
        <v>1228</v>
      </c>
      <c r="T14" s="36" t="n">
        <v>1299</v>
      </c>
      <c r="U14" s="36" t="n">
        <v>1346</v>
      </c>
      <c r="V14" s="36" t="n">
        <v>1332</v>
      </c>
      <c r="W14" s="36" t="n">
        <v>1214</v>
      </c>
      <c r="X14" s="36" t="n">
        <v>1126</v>
      </c>
      <c r="Y14" s="36" t="n">
        <v>1085</v>
      </c>
      <c r="Z14" s="36" t="n">
        <v>1035</v>
      </c>
      <c r="AA14" s="36" t="n">
        <v>1000</v>
      </c>
      <c r="AB14" s="36" t="n">
        <v>956</v>
      </c>
      <c r="AC14" s="36" t="n">
        <v>838</v>
      </c>
      <c r="AD14" s="36" t="n">
        <v>725</v>
      </c>
      <c r="AE14" s="36" t="n">
        <v>2054</v>
      </c>
      <c r="AF14" s="36" t="n">
        <f aca="false">SUM(R14:AE14)</f>
        <v>16458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1205</v>
      </c>
      <c r="D15" s="36" t="n">
        <v>1309</v>
      </c>
      <c r="E15" s="36" t="n">
        <v>1408</v>
      </c>
      <c r="F15" s="36" t="n">
        <v>1325</v>
      </c>
      <c r="G15" s="36" t="n">
        <v>1102</v>
      </c>
      <c r="H15" s="36" t="n">
        <v>912</v>
      </c>
      <c r="I15" s="36" t="n">
        <v>880</v>
      </c>
      <c r="J15" s="36" t="n">
        <v>822</v>
      </c>
      <c r="K15" s="36" t="n">
        <v>706</v>
      </c>
      <c r="L15" s="36" t="n">
        <v>625</v>
      </c>
      <c r="M15" s="36" t="n">
        <v>610</v>
      </c>
      <c r="N15" s="36" t="n">
        <v>543</v>
      </c>
      <c r="O15" s="36" t="n">
        <v>417</v>
      </c>
      <c r="P15" s="36" t="n">
        <v>959</v>
      </c>
      <c r="Q15" s="36" t="n">
        <f aca="false">SUM(C15:P15)</f>
        <v>12823</v>
      </c>
      <c r="R15" s="36" t="n">
        <v>1237</v>
      </c>
      <c r="S15" s="36" t="n">
        <v>1284</v>
      </c>
      <c r="T15" s="36" t="n">
        <v>1319</v>
      </c>
      <c r="U15" s="36" t="n">
        <v>1268</v>
      </c>
      <c r="V15" s="36" t="n">
        <v>1165</v>
      </c>
      <c r="W15" s="36" t="n">
        <v>1073</v>
      </c>
      <c r="X15" s="36" t="n">
        <v>1019</v>
      </c>
      <c r="Y15" s="36" t="n">
        <v>921</v>
      </c>
      <c r="Z15" s="36" t="n">
        <v>808</v>
      </c>
      <c r="AA15" s="36" t="n">
        <v>744</v>
      </c>
      <c r="AB15" s="36" t="n">
        <v>720</v>
      </c>
      <c r="AC15" s="36" t="n">
        <v>623</v>
      </c>
      <c r="AD15" s="36" t="n">
        <v>467</v>
      </c>
      <c r="AE15" s="36" t="n">
        <v>1149</v>
      </c>
      <c r="AF15" s="36" t="n">
        <f aca="false">SUM(R15:AE15)</f>
        <v>13797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7585</v>
      </c>
      <c r="D16" s="36" t="n">
        <v>8148</v>
      </c>
      <c r="E16" s="36" t="n">
        <v>8214</v>
      </c>
      <c r="F16" s="36" t="n">
        <v>7553</v>
      </c>
      <c r="G16" s="36" t="n">
        <v>6597</v>
      </c>
      <c r="H16" s="36" t="n">
        <v>5884</v>
      </c>
      <c r="I16" s="36" t="n">
        <v>5634</v>
      </c>
      <c r="J16" s="36" t="n">
        <v>5081</v>
      </c>
      <c r="K16" s="36" t="n">
        <v>4452</v>
      </c>
      <c r="L16" s="36" t="n">
        <v>4028</v>
      </c>
      <c r="M16" s="36" t="n">
        <v>3666</v>
      </c>
      <c r="N16" s="36" t="n">
        <v>3108</v>
      </c>
      <c r="O16" s="36" t="n">
        <v>2621</v>
      </c>
      <c r="P16" s="36" t="n">
        <v>6293</v>
      </c>
      <c r="Q16" s="36" t="n">
        <f aca="false">SUM(C16:P16)</f>
        <v>78864</v>
      </c>
      <c r="R16" s="36" t="n">
        <v>7591</v>
      </c>
      <c r="S16" s="36" t="n">
        <v>7761</v>
      </c>
      <c r="T16" s="36" t="n">
        <v>8212</v>
      </c>
      <c r="U16" s="36" t="n">
        <v>8149</v>
      </c>
      <c r="V16" s="36" t="n">
        <v>7609</v>
      </c>
      <c r="W16" s="36" t="n">
        <v>6985</v>
      </c>
      <c r="X16" s="36" t="n">
        <v>6483</v>
      </c>
      <c r="Y16" s="36" t="n">
        <v>5876</v>
      </c>
      <c r="Z16" s="36" t="n">
        <v>5382</v>
      </c>
      <c r="AA16" s="36" t="n">
        <v>4922</v>
      </c>
      <c r="AB16" s="36" t="n">
        <v>4416</v>
      </c>
      <c r="AC16" s="36" t="n">
        <v>3754</v>
      </c>
      <c r="AD16" s="36" t="n">
        <v>3088</v>
      </c>
      <c r="AE16" s="36" t="n">
        <v>7679</v>
      </c>
      <c r="AF16" s="36" t="n">
        <f aca="false">SUM(R16:AE16)</f>
        <v>87907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7681</v>
      </c>
      <c r="D17" s="36" t="n">
        <v>8040</v>
      </c>
      <c r="E17" s="36" t="n">
        <v>8530</v>
      </c>
      <c r="F17" s="36" t="n">
        <v>9100</v>
      </c>
      <c r="G17" s="36" t="n">
        <v>9466</v>
      </c>
      <c r="H17" s="36" t="n">
        <v>8953</v>
      </c>
      <c r="I17" s="36" t="n">
        <v>8337</v>
      </c>
      <c r="J17" s="36" t="n">
        <v>7676</v>
      </c>
      <c r="K17" s="36" t="n">
        <v>6812</v>
      </c>
      <c r="L17" s="36" t="n">
        <v>6127</v>
      </c>
      <c r="M17" s="36" t="n">
        <v>5800</v>
      </c>
      <c r="N17" s="36" t="n">
        <v>4974</v>
      </c>
      <c r="O17" s="36" t="n">
        <v>3705</v>
      </c>
      <c r="P17" s="36" t="n">
        <v>6883</v>
      </c>
      <c r="Q17" s="36" t="n">
        <f aca="false">SUM(C17:P17)</f>
        <v>102084</v>
      </c>
      <c r="R17" s="36" t="n">
        <v>7517</v>
      </c>
      <c r="S17" s="36" t="n">
        <v>7986</v>
      </c>
      <c r="T17" s="36" t="n">
        <v>7983</v>
      </c>
      <c r="U17" s="36" t="n">
        <v>8393</v>
      </c>
      <c r="V17" s="36" t="n">
        <v>9056</v>
      </c>
      <c r="W17" s="36" t="n">
        <v>8931</v>
      </c>
      <c r="X17" s="36" t="n">
        <v>8421</v>
      </c>
      <c r="Y17" s="36" t="n">
        <v>7996</v>
      </c>
      <c r="Z17" s="36" t="n">
        <v>7526</v>
      </c>
      <c r="AA17" s="36" t="n">
        <v>7019</v>
      </c>
      <c r="AB17" s="36" t="n">
        <v>6557</v>
      </c>
      <c r="AC17" s="36" t="n">
        <v>5560</v>
      </c>
      <c r="AD17" s="36" t="n">
        <v>4405</v>
      </c>
      <c r="AE17" s="36" t="n">
        <v>9278</v>
      </c>
      <c r="AF17" s="36" t="n">
        <f aca="false">SUM(R17:AE17)</f>
        <v>106628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902</v>
      </c>
      <c r="D18" s="36" t="n">
        <v>997</v>
      </c>
      <c r="E18" s="36" t="n">
        <v>1044</v>
      </c>
      <c r="F18" s="36" t="n">
        <v>1007</v>
      </c>
      <c r="G18" s="36" t="n">
        <v>908</v>
      </c>
      <c r="H18" s="36" t="n">
        <v>811</v>
      </c>
      <c r="I18" s="36" t="n">
        <v>774</v>
      </c>
      <c r="J18" s="36" t="n">
        <v>723</v>
      </c>
      <c r="K18" s="36" t="n">
        <v>663</v>
      </c>
      <c r="L18" s="36" t="n">
        <v>607</v>
      </c>
      <c r="M18" s="36" t="n">
        <v>571</v>
      </c>
      <c r="N18" s="36" t="n">
        <v>535</v>
      </c>
      <c r="O18" s="36" t="n">
        <v>485</v>
      </c>
      <c r="P18" s="36" t="n">
        <v>1430</v>
      </c>
      <c r="Q18" s="36" t="n">
        <f aca="false">SUM(C18:P18)</f>
        <v>11457</v>
      </c>
      <c r="R18" s="36" t="n">
        <v>887</v>
      </c>
      <c r="S18" s="36" t="n">
        <v>975</v>
      </c>
      <c r="T18" s="36" t="n">
        <v>1050</v>
      </c>
      <c r="U18" s="36" t="n">
        <v>1008</v>
      </c>
      <c r="V18" s="36" t="n">
        <v>929</v>
      </c>
      <c r="W18" s="36" t="n">
        <v>898</v>
      </c>
      <c r="X18" s="36" t="n">
        <v>914</v>
      </c>
      <c r="Y18" s="36" t="n">
        <v>885</v>
      </c>
      <c r="Z18" s="36" t="n">
        <v>812</v>
      </c>
      <c r="AA18" s="36" t="n">
        <v>757</v>
      </c>
      <c r="AB18" s="36" t="n">
        <v>728</v>
      </c>
      <c r="AC18" s="36" t="n">
        <v>642</v>
      </c>
      <c r="AD18" s="36" t="n">
        <v>551</v>
      </c>
      <c r="AE18" s="36" t="n">
        <v>1565</v>
      </c>
      <c r="AF18" s="36" t="n">
        <f aca="false">SUM(R18:AE18)</f>
        <v>12601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26365</v>
      </c>
      <c r="D19" s="36" t="n">
        <v>27849</v>
      </c>
      <c r="E19" s="36" t="n">
        <v>27709</v>
      </c>
      <c r="F19" s="36" t="n">
        <v>26956</v>
      </c>
      <c r="G19" s="36" t="n">
        <v>26534</v>
      </c>
      <c r="H19" s="36" t="n">
        <v>26149</v>
      </c>
      <c r="I19" s="36" t="n">
        <v>25508</v>
      </c>
      <c r="J19" s="36" t="n">
        <v>23045</v>
      </c>
      <c r="K19" s="36" t="n">
        <v>19896</v>
      </c>
      <c r="L19" s="36" t="n">
        <v>17715</v>
      </c>
      <c r="M19" s="36" t="n">
        <v>16732</v>
      </c>
      <c r="N19" s="36" t="n">
        <v>15014</v>
      </c>
      <c r="O19" s="36" t="n">
        <v>12262</v>
      </c>
      <c r="P19" s="36" t="n">
        <v>21628</v>
      </c>
      <c r="Q19" s="36" t="n">
        <f aca="false">SUM(C19:P19)</f>
        <v>313362</v>
      </c>
      <c r="R19" s="36" t="n">
        <v>25635</v>
      </c>
      <c r="S19" s="36" t="n">
        <v>25592</v>
      </c>
      <c r="T19" s="36" t="n">
        <v>26465</v>
      </c>
      <c r="U19" s="36" t="n">
        <v>26334</v>
      </c>
      <c r="V19" s="36" t="n">
        <v>26318</v>
      </c>
      <c r="W19" s="36" t="n">
        <v>26141</v>
      </c>
      <c r="X19" s="36" t="n">
        <v>25894</v>
      </c>
      <c r="Y19" s="36" t="n">
        <v>24650</v>
      </c>
      <c r="Z19" s="36" t="n">
        <v>22467</v>
      </c>
      <c r="AA19" s="36" t="n">
        <v>20792</v>
      </c>
      <c r="AB19" s="36" t="n">
        <v>19866</v>
      </c>
      <c r="AC19" s="36" t="n">
        <v>17445</v>
      </c>
      <c r="AD19" s="36" t="n">
        <v>13975</v>
      </c>
      <c r="AE19" s="36" t="n">
        <v>28027</v>
      </c>
      <c r="AF19" s="36" t="n">
        <f aca="false">SUM(R19:AE19)</f>
        <v>329601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1715</v>
      </c>
      <c r="D20" s="36" t="n">
        <v>1758</v>
      </c>
      <c r="E20" s="36" t="n">
        <v>1770</v>
      </c>
      <c r="F20" s="36" t="n">
        <v>1773</v>
      </c>
      <c r="G20" s="36" t="n">
        <v>1733</v>
      </c>
      <c r="H20" s="36" t="n">
        <v>1596</v>
      </c>
      <c r="I20" s="36" t="n">
        <v>1550</v>
      </c>
      <c r="J20" s="36" t="n">
        <v>1559</v>
      </c>
      <c r="K20" s="36" t="n">
        <v>1434</v>
      </c>
      <c r="L20" s="36" t="n">
        <v>1253</v>
      </c>
      <c r="M20" s="36" t="n">
        <v>1187</v>
      </c>
      <c r="N20" s="36" t="n">
        <v>1081</v>
      </c>
      <c r="O20" s="36" t="n">
        <v>910</v>
      </c>
      <c r="P20" s="36" t="n">
        <v>2377</v>
      </c>
      <c r="Q20" s="36" t="n">
        <f aca="false">SUM(C20:P20)</f>
        <v>21696</v>
      </c>
      <c r="R20" s="36" t="n">
        <v>1659</v>
      </c>
      <c r="S20" s="36" t="n">
        <v>1686</v>
      </c>
      <c r="T20" s="36" t="n">
        <v>1691</v>
      </c>
      <c r="U20" s="36" t="n">
        <v>1679</v>
      </c>
      <c r="V20" s="36" t="n">
        <v>1627</v>
      </c>
      <c r="W20" s="36" t="n">
        <v>1591</v>
      </c>
      <c r="X20" s="36" t="n">
        <v>1632</v>
      </c>
      <c r="Y20" s="36" t="n">
        <v>1638</v>
      </c>
      <c r="Z20" s="36" t="n">
        <v>1569</v>
      </c>
      <c r="AA20" s="36" t="n">
        <v>1415</v>
      </c>
      <c r="AB20" s="36" t="n">
        <v>1287</v>
      </c>
      <c r="AC20" s="36" t="n">
        <v>1180</v>
      </c>
      <c r="AD20" s="36" t="n">
        <v>1043</v>
      </c>
      <c r="AE20" s="36" t="n">
        <v>2517</v>
      </c>
      <c r="AF20" s="36" t="n">
        <f aca="false">SUM(R20:AE20)</f>
        <v>22214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2233</v>
      </c>
      <c r="D21" s="36" t="n">
        <v>2225</v>
      </c>
      <c r="E21" s="36" t="n">
        <v>2419</v>
      </c>
      <c r="F21" s="36" t="n">
        <v>2196</v>
      </c>
      <c r="G21" s="36" t="n">
        <v>1742</v>
      </c>
      <c r="H21" s="36" t="n">
        <v>1539</v>
      </c>
      <c r="I21" s="36" t="n">
        <v>1623</v>
      </c>
      <c r="J21" s="36" t="n">
        <v>1555</v>
      </c>
      <c r="K21" s="36" t="n">
        <v>1410</v>
      </c>
      <c r="L21" s="36" t="n">
        <v>1349</v>
      </c>
      <c r="M21" s="36" t="n">
        <v>1352</v>
      </c>
      <c r="N21" s="36" t="n">
        <v>1261</v>
      </c>
      <c r="O21" s="36" t="n">
        <v>1120</v>
      </c>
      <c r="P21" s="36" t="n">
        <v>3313</v>
      </c>
      <c r="Q21" s="36" t="n">
        <f aca="false">SUM(C21:P21)</f>
        <v>25337</v>
      </c>
      <c r="R21" s="36" t="n">
        <v>2194</v>
      </c>
      <c r="S21" s="36" t="n">
        <v>2254</v>
      </c>
      <c r="T21" s="36" t="n">
        <v>2400</v>
      </c>
      <c r="U21" s="36" t="n">
        <v>2435</v>
      </c>
      <c r="V21" s="36" t="n">
        <v>2297</v>
      </c>
      <c r="W21" s="36" t="n">
        <v>2038</v>
      </c>
      <c r="X21" s="36" t="n">
        <v>1893</v>
      </c>
      <c r="Y21" s="36" t="n">
        <v>1831</v>
      </c>
      <c r="Z21" s="36" t="n">
        <v>1796</v>
      </c>
      <c r="AA21" s="36" t="n">
        <v>1715</v>
      </c>
      <c r="AB21" s="36" t="n">
        <v>1595</v>
      </c>
      <c r="AC21" s="36" t="n">
        <v>1431</v>
      </c>
      <c r="AD21" s="36" t="n">
        <v>1253</v>
      </c>
      <c r="AE21" s="36" t="n">
        <v>3700</v>
      </c>
      <c r="AF21" s="36" t="n">
        <f aca="false">SUM(R21:AE21)</f>
        <v>28832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71648</v>
      </c>
      <c r="D22" s="36" t="n">
        <v>74008</v>
      </c>
      <c r="E22" s="36" t="n">
        <v>77785</v>
      </c>
      <c r="F22" s="36" t="n">
        <v>78430</v>
      </c>
      <c r="G22" s="36" t="n">
        <v>77460</v>
      </c>
      <c r="H22" s="36" t="n">
        <v>74644</v>
      </c>
      <c r="I22" s="36" t="n">
        <v>73308</v>
      </c>
      <c r="J22" s="36" t="n">
        <v>68757</v>
      </c>
      <c r="K22" s="36" t="n">
        <v>60378</v>
      </c>
      <c r="L22" s="36" t="n">
        <v>51786</v>
      </c>
      <c r="M22" s="36" t="n">
        <v>45851</v>
      </c>
      <c r="N22" s="36" t="n">
        <v>38250</v>
      </c>
      <c r="O22" s="36" t="n">
        <v>29181</v>
      </c>
      <c r="P22" s="36" t="n">
        <v>49448</v>
      </c>
      <c r="Q22" s="36" t="n">
        <f aca="false">SUM(C22:P22)</f>
        <v>870934</v>
      </c>
      <c r="R22" s="36" t="n">
        <v>67164</v>
      </c>
      <c r="S22" s="36" t="n">
        <v>71654</v>
      </c>
      <c r="T22" s="36" t="n">
        <v>72801</v>
      </c>
      <c r="U22" s="36" t="n">
        <v>71989</v>
      </c>
      <c r="V22" s="36" t="n">
        <v>72026</v>
      </c>
      <c r="W22" s="36" t="n">
        <v>71809</v>
      </c>
      <c r="X22" s="36" t="n">
        <v>73174</v>
      </c>
      <c r="Y22" s="36" t="n">
        <v>71469</v>
      </c>
      <c r="Z22" s="36" t="n">
        <v>65299</v>
      </c>
      <c r="AA22" s="36" t="n">
        <v>57704</v>
      </c>
      <c r="AB22" s="36" t="n">
        <v>51375</v>
      </c>
      <c r="AC22" s="36" t="n">
        <v>43092</v>
      </c>
      <c r="AD22" s="36" t="n">
        <v>33467</v>
      </c>
      <c r="AE22" s="36" t="n">
        <v>63722</v>
      </c>
      <c r="AF22" s="36" t="n">
        <f aca="false">SUM(R22:AE22)</f>
        <v>886745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1750</v>
      </c>
      <c r="D23" s="36" t="n">
        <v>2023</v>
      </c>
      <c r="E23" s="36" t="n">
        <v>2147</v>
      </c>
      <c r="F23" s="36" t="n">
        <v>2064</v>
      </c>
      <c r="G23" s="36" t="n">
        <v>1991</v>
      </c>
      <c r="H23" s="36" t="n">
        <v>2031</v>
      </c>
      <c r="I23" s="36" t="n">
        <v>2139</v>
      </c>
      <c r="J23" s="36" t="n">
        <v>2159</v>
      </c>
      <c r="K23" s="36" t="n">
        <v>2017</v>
      </c>
      <c r="L23" s="36" t="n">
        <v>1756</v>
      </c>
      <c r="M23" s="36" t="n">
        <v>1593</v>
      </c>
      <c r="N23" s="36" t="n">
        <v>1463</v>
      </c>
      <c r="O23" s="36" t="n">
        <v>1293</v>
      </c>
      <c r="P23" s="36" t="n">
        <v>3507</v>
      </c>
      <c r="Q23" s="36" t="n">
        <f aca="false">SUM(C23:P23)</f>
        <v>27933</v>
      </c>
      <c r="R23" s="36" t="n">
        <v>1720</v>
      </c>
      <c r="S23" s="36" t="n">
        <v>1941</v>
      </c>
      <c r="T23" s="36" t="n">
        <v>2010</v>
      </c>
      <c r="U23" s="36" t="n">
        <v>1968</v>
      </c>
      <c r="V23" s="36" t="n">
        <v>1989</v>
      </c>
      <c r="W23" s="36" t="n">
        <v>2065</v>
      </c>
      <c r="X23" s="36" t="n">
        <v>2257</v>
      </c>
      <c r="Y23" s="36" t="n">
        <v>2386</v>
      </c>
      <c r="Z23" s="36" t="n">
        <v>2303</v>
      </c>
      <c r="AA23" s="36" t="n">
        <v>2129</v>
      </c>
      <c r="AB23" s="36" t="n">
        <v>1975</v>
      </c>
      <c r="AC23" s="36" t="n">
        <v>1794</v>
      </c>
      <c r="AD23" s="36" t="n">
        <v>1623</v>
      </c>
      <c r="AE23" s="36" t="n">
        <v>4476</v>
      </c>
      <c r="AF23" s="36" t="n">
        <f aca="false">SUM(R23:AE23)</f>
        <v>30636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1223</v>
      </c>
      <c r="D24" s="36" t="n">
        <v>1283</v>
      </c>
      <c r="E24" s="36" t="n">
        <v>1326</v>
      </c>
      <c r="F24" s="36" t="n">
        <v>1232</v>
      </c>
      <c r="G24" s="36" t="n">
        <v>1038</v>
      </c>
      <c r="H24" s="36" t="n">
        <v>854</v>
      </c>
      <c r="I24" s="36" t="n">
        <v>795</v>
      </c>
      <c r="J24" s="36" t="n">
        <v>756</v>
      </c>
      <c r="K24" s="36" t="n">
        <v>673</v>
      </c>
      <c r="L24" s="36" t="n">
        <v>603</v>
      </c>
      <c r="M24" s="36" t="n">
        <v>583</v>
      </c>
      <c r="N24" s="36" t="n">
        <v>531</v>
      </c>
      <c r="O24" s="36" t="n">
        <v>458</v>
      </c>
      <c r="P24" s="36" t="n">
        <v>1262</v>
      </c>
      <c r="Q24" s="36" t="n">
        <f aca="false">SUM(C24:P24)</f>
        <v>12617</v>
      </c>
      <c r="R24" s="36" t="n">
        <v>1125</v>
      </c>
      <c r="S24" s="36" t="n">
        <v>1261</v>
      </c>
      <c r="T24" s="36" t="n">
        <v>1338</v>
      </c>
      <c r="U24" s="36" t="n">
        <v>1253</v>
      </c>
      <c r="V24" s="36" t="n">
        <v>1101</v>
      </c>
      <c r="W24" s="36" t="n">
        <v>992</v>
      </c>
      <c r="X24" s="36" t="n">
        <v>930</v>
      </c>
      <c r="Y24" s="36" t="n">
        <v>825</v>
      </c>
      <c r="Z24" s="36" t="n">
        <v>732</v>
      </c>
      <c r="AA24" s="36" t="n">
        <v>683</v>
      </c>
      <c r="AB24" s="36" t="n">
        <v>639</v>
      </c>
      <c r="AC24" s="36" t="n">
        <v>571</v>
      </c>
      <c r="AD24" s="36" t="n">
        <v>535</v>
      </c>
      <c r="AE24" s="36" t="n">
        <v>1408</v>
      </c>
      <c r="AF24" s="36" t="n">
        <f aca="false">SUM(R24:AE24)</f>
        <v>13393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6946</v>
      </c>
      <c r="D25" s="36" t="n">
        <v>6915</v>
      </c>
      <c r="E25" s="36" t="n">
        <v>7289</v>
      </c>
      <c r="F25" s="36" t="n">
        <v>7230</v>
      </c>
      <c r="G25" s="36" t="n">
        <v>6588</v>
      </c>
      <c r="H25" s="36" t="n">
        <v>5854</v>
      </c>
      <c r="I25" s="36" t="n">
        <v>5663</v>
      </c>
      <c r="J25" s="36" t="n">
        <v>5442</v>
      </c>
      <c r="K25" s="36" t="n">
        <v>4916</v>
      </c>
      <c r="L25" s="36" t="n">
        <v>4382</v>
      </c>
      <c r="M25" s="36" t="n">
        <v>4067</v>
      </c>
      <c r="N25" s="36" t="n">
        <v>3621</v>
      </c>
      <c r="O25" s="36" t="n">
        <v>3284</v>
      </c>
      <c r="P25" s="36" t="n">
        <v>8768</v>
      </c>
      <c r="Q25" s="36" t="n">
        <f aca="false">SUM(C25:P25)</f>
        <v>80965</v>
      </c>
      <c r="R25" s="36" t="n">
        <v>6491</v>
      </c>
      <c r="S25" s="36" t="n">
        <v>6654</v>
      </c>
      <c r="T25" s="36" t="n">
        <v>7040</v>
      </c>
      <c r="U25" s="36" t="n">
        <v>7127</v>
      </c>
      <c r="V25" s="36" t="n">
        <v>6795</v>
      </c>
      <c r="W25" s="36" t="n">
        <v>6360</v>
      </c>
      <c r="X25" s="36" t="n">
        <v>6319</v>
      </c>
      <c r="Y25" s="36" t="n">
        <v>6219</v>
      </c>
      <c r="Z25" s="36" t="n">
        <v>5821</v>
      </c>
      <c r="AA25" s="36" t="n">
        <v>5337</v>
      </c>
      <c r="AB25" s="36" t="n">
        <v>4941</v>
      </c>
      <c r="AC25" s="36" t="n">
        <v>4449</v>
      </c>
      <c r="AD25" s="36" t="n">
        <v>4016</v>
      </c>
      <c r="AE25" s="36" t="n">
        <v>10568</v>
      </c>
      <c r="AF25" s="36" t="n">
        <f aca="false">SUM(R25:AE25)</f>
        <v>88137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521</v>
      </c>
      <c r="D26" s="36" t="n">
        <v>529</v>
      </c>
      <c r="E26" s="36" t="n">
        <v>545</v>
      </c>
      <c r="F26" s="36" t="n">
        <v>510</v>
      </c>
      <c r="G26" s="36" t="n">
        <v>472</v>
      </c>
      <c r="H26" s="36" t="n">
        <v>467</v>
      </c>
      <c r="I26" s="36" t="n">
        <v>475</v>
      </c>
      <c r="J26" s="36" t="n">
        <v>439</v>
      </c>
      <c r="K26" s="36" t="n">
        <v>398</v>
      </c>
      <c r="L26" s="36" t="n">
        <v>379</v>
      </c>
      <c r="M26" s="36" t="n">
        <v>357</v>
      </c>
      <c r="N26" s="36" t="n">
        <v>311</v>
      </c>
      <c r="O26" s="36" t="n">
        <v>284</v>
      </c>
      <c r="P26" s="36" t="n">
        <v>783</v>
      </c>
      <c r="Q26" s="36" t="n">
        <f aca="false">SUM(C26:P26)</f>
        <v>6470</v>
      </c>
      <c r="R26" s="36" t="n">
        <v>502</v>
      </c>
      <c r="S26" s="36" t="n">
        <v>510</v>
      </c>
      <c r="T26" s="36" t="n">
        <v>527</v>
      </c>
      <c r="U26" s="36" t="n">
        <v>522</v>
      </c>
      <c r="V26" s="36" t="n">
        <v>514</v>
      </c>
      <c r="W26" s="36" t="n">
        <v>514</v>
      </c>
      <c r="X26" s="36" t="n">
        <v>535</v>
      </c>
      <c r="Y26" s="36" t="n">
        <v>517</v>
      </c>
      <c r="Z26" s="36" t="n">
        <v>468</v>
      </c>
      <c r="AA26" s="36" t="n">
        <v>431</v>
      </c>
      <c r="AB26" s="36" t="n">
        <v>406</v>
      </c>
      <c r="AC26" s="36" t="n">
        <v>369</v>
      </c>
      <c r="AD26" s="36" t="n">
        <v>338</v>
      </c>
      <c r="AE26" s="36" t="n">
        <v>961</v>
      </c>
      <c r="AF26" s="36" t="n">
        <f aca="false">SUM(R26:AE26)</f>
        <v>7114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4439</v>
      </c>
      <c r="D27" s="36" t="n">
        <v>4454</v>
      </c>
      <c r="E27" s="36" t="n">
        <v>4356</v>
      </c>
      <c r="F27" s="36" t="n">
        <v>4207</v>
      </c>
      <c r="G27" s="36" t="n">
        <v>4125</v>
      </c>
      <c r="H27" s="36" t="n">
        <v>4013</v>
      </c>
      <c r="I27" s="36" t="n">
        <v>3836</v>
      </c>
      <c r="J27" s="36" t="n">
        <v>3337</v>
      </c>
      <c r="K27" s="36" t="n">
        <v>2719</v>
      </c>
      <c r="L27" s="36" t="n">
        <v>2199</v>
      </c>
      <c r="M27" s="36" t="n">
        <v>1911</v>
      </c>
      <c r="N27" s="36" t="n">
        <v>1653</v>
      </c>
      <c r="O27" s="36" t="n">
        <v>1300</v>
      </c>
      <c r="P27" s="36" t="n">
        <v>2663</v>
      </c>
      <c r="Q27" s="36" t="n">
        <f aca="false">SUM(C27:P27)</f>
        <v>45212</v>
      </c>
      <c r="R27" s="36" t="n">
        <v>4093</v>
      </c>
      <c r="S27" s="36" t="n">
        <v>4083</v>
      </c>
      <c r="T27" s="36" t="n">
        <v>4130</v>
      </c>
      <c r="U27" s="36" t="n">
        <v>3945</v>
      </c>
      <c r="V27" s="36" t="n">
        <v>3830</v>
      </c>
      <c r="W27" s="36" t="n">
        <v>3861</v>
      </c>
      <c r="X27" s="36" t="n">
        <v>3845</v>
      </c>
      <c r="Y27" s="36" t="n">
        <v>3451</v>
      </c>
      <c r="Z27" s="36" t="n">
        <v>2896</v>
      </c>
      <c r="AA27" s="36" t="n">
        <v>2454</v>
      </c>
      <c r="AB27" s="36" t="n">
        <v>2120</v>
      </c>
      <c r="AC27" s="36" t="n">
        <v>1766</v>
      </c>
      <c r="AD27" s="36" t="n">
        <v>1425</v>
      </c>
      <c r="AE27" s="36" t="n">
        <v>3038</v>
      </c>
      <c r="AF27" s="36" t="n">
        <f aca="false">SUM(R27:AE27)</f>
        <v>44937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2896</v>
      </c>
      <c r="D28" s="36" t="n">
        <v>2879</v>
      </c>
      <c r="E28" s="36" t="n">
        <v>3000</v>
      </c>
      <c r="F28" s="36" t="n">
        <v>3008</v>
      </c>
      <c r="G28" s="36" t="n">
        <v>2870</v>
      </c>
      <c r="H28" s="36" t="n">
        <v>2516</v>
      </c>
      <c r="I28" s="36" t="n">
        <v>2289</v>
      </c>
      <c r="J28" s="36" t="n">
        <v>2141</v>
      </c>
      <c r="K28" s="36" t="n">
        <v>1882</v>
      </c>
      <c r="L28" s="36" t="n">
        <v>1630</v>
      </c>
      <c r="M28" s="36" t="n">
        <v>1553</v>
      </c>
      <c r="N28" s="36" t="n">
        <v>1463</v>
      </c>
      <c r="O28" s="36" t="n">
        <v>1215</v>
      </c>
      <c r="P28" s="36" t="n">
        <v>2762</v>
      </c>
      <c r="Q28" s="36" t="n">
        <f aca="false">SUM(C28:P28)</f>
        <v>32104</v>
      </c>
      <c r="R28" s="36" t="n">
        <v>2853</v>
      </c>
      <c r="S28" s="36" t="n">
        <v>2741</v>
      </c>
      <c r="T28" s="36" t="n">
        <v>2910</v>
      </c>
      <c r="U28" s="36" t="n">
        <v>2956</v>
      </c>
      <c r="V28" s="36" t="n">
        <v>2815</v>
      </c>
      <c r="W28" s="36" t="n">
        <v>2569</v>
      </c>
      <c r="X28" s="36" t="n">
        <v>2425</v>
      </c>
      <c r="Y28" s="36" t="n">
        <v>2254</v>
      </c>
      <c r="Z28" s="36" t="n">
        <v>2024</v>
      </c>
      <c r="AA28" s="36" t="n">
        <v>1848</v>
      </c>
      <c r="AB28" s="36" t="n">
        <v>1731</v>
      </c>
      <c r="AC28" s="36" t="n">
        <v>1547</v>
      </c>
      <c r="AD28" s="36" t="n">
        <v>1336</v>
      </c>
      <c r="AE28" s="36" t="n">
        <v>3546</v>
      </c>
      <c r="AF28" s="36" t="n">
        <f aca="false">SUM(R28:AE28)</f>
        <v>33555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10821</v>
      </c>
      <c r="D29" s="36" t="n">
        <v>11426</v>
      </c>
      <c r="E29" s="36" t="n">
        <v>12277</v>
      </c>
      <c r="F29" s="36" t="n">
        <v>12578</v>
      </c>
      <c r="G29" s="36" t="n">
        <v>12310</v>
      </c>
      <c r="H29" s="36" t="n">
        <v>11699</v>
      </c>
      <c r="I29" s="36" t="n">
        <v>11729</v>
      </c>
      <c r="J29" s="36" t="n">
        <v>11648</v>
      </c>
      <c r="K29" s="36" t="n">
        <v>10806</v>
      </c>
      <c r="L29" s="36" t="n">
        <v>9805</v>
      </c>
      <c r="M29" s="36" t="n">
        <v>9290</v>
      </c>
      <c r="N29" s="36" t="n">
        <v>8109</v>
      </c>
      <c r="O29" s="36" t="n">
        <v>6336</v>
      </c>
      <c r="P29" s="36" t="n">
        <v>12883</v>
      </c>
      <c r="Q29" s="36" t="n">
        <f aca="false">SUM(C29:P29)</f>
        <v>151717</v>
      </c>
      <c r="R29" s="36" t="n">
        <v>10520</v>
      </c>
      <c r="S29" s="36" t="n">
        <v>11212</v>
      </c>
      <c r="T29" s="36" t="n">
        <v>11725</v>
      </c>
      <c r="U29" s="36" t="n">
        <v>11873</v>
      </c>
      <c r="V29" s="36" t="n">
        <v>11635</v>
      </c>
      <c r="W29" s="36" t="n">
        <v>11478</v>
      </c>
      <c r="X29" s="36" t="n">
        <v>12049</v>
      </c>
      <c r="Y29" s="36" t="n">
        <v>12532</v>
      </c>
      <c r="Z29" s="36" t="n">
        <v>12176</v>
      </c>
      <c r="AA29" s="36" t="n">
        <v>11255</v>
      </c>
      <c r="AB29" s="36" t="n">
        <v>10476</v>
      </c>
      <c r="AC29" s="36" t="n">
        <v>9272</v>
      </c>
      <c r="AD29" s="36" t="n">
        <v>7619</v>
      </c>
      <c r="AE29" s="36" t="n">
        <v>15960</v>
      </c>
      <c r="AF29" s="36" t="n">
        <f aca="false">SUM(R29:AE29)</f>
        <v>159782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3855</v>
      </c>
      <c r="D30" s="36" t="n">
        <v>4099</v>
      </c>
      <c r="E30" s="36" t="n">
        <v>4398</v>
      </c>
      <c r="F30" s="36" t="n">
        <v>4415</v>
      </c>
      <c r="G30" s="36" t="n">
        <v>4139</v>
      </c>
      <c r="H30" s="36" t="n">
        <v>3689</v>
      </c>
      <c r="I30" s="36" t="n">
        <v>3627</v>
      </c>
      <c r="J30" s="36" t="n">
        <v>3701</v>
      </c>
      <c r="K30" s="36" t="n">
        <v>3530</v>
      </c>
      <c r="L30" s="36" t="n">
        <v>3272</v>
      </c>
      <c r="M30" s="36" t="n">
        <v>3097</v>
      </c>
      <c r="N30" s="36" t="n">
        <v>2864</v>
      </c>
      <c r="O30" s="36" t="n">
        <v>2619</v>
      </c>
      <c r="P30" s="36" t="n">
        <v>7575</v>
      </c>
      <c r="Q30" s="36" t="n">
        <f aca="false">SUM(C30:P30)</f>
        <v>54880</v>
      </c>
      <c r="R30" s="36" t="n">
        <v>3869</v>
      </c>
      <c r="S30" s="36" t="n">
        <v>3999</v>
      </c>
      <c r="T30" s="36" t="n">
        <v>4338</v>
      </c>
      <c r="U30" s="36" t="n">
        <v>4472</v>
      </c>
      <c r="V30" s="36" t="n">
        <v>4292</v>
      </c>
      <c r="W30" s="36" t="n">
        <v>3958</v>
      </c>
      <c r="X30" s="36" t="n">
        <v>3966</v>
      </c>
      <c r="Y30" s="36" t="n">
        <v>4071</v>
      </c>
      <c r="Z30" s="36" t="n">
        <v>3985</v>
      </c>
      <c r="AA30" s="36" t="n">
        <v>3875</v>
      </c>
      <c r="AB30" s="36" t="n">
        <v>3808</v>
      </c>
      <c r="AC30" s="36" t="n">
        <v>3536</v>
      </c>
      <c r="AD30" s="36" t="n">
        <v>3196</v>
      </c>
      <c r="AE30" s="36" t="n">
        <v>8833</v>
      </c>
      <c r="AF30" s="36" t="n">
        <f aca="false">SUM(R30:AE30)</f>
        <v>60198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1883</v>
      </c>
      <c r="D31" s="36" t="n">
        <v>2125</v>
      </c>
      <c r="E31" s="36" t="n">
        <v>2329</v>
      </c>
      <c r="F31" s="36" t="n">
        <v>2095</v>
      </c>
      <c r="G31" s="36" t="n">
        <v>1674</v>
      </c>
      <c r="H31" s="36" t="n">
        <v>1387</v>
      </c>
      <c r="I31" s="36" t="n">
        <v>1319</v>
      </c>
      <c r="J31" s="36" t="n">
        <v>1218</v>
      </c>
      <c r="K31" s="36" t="n">
        <v>1073</v>
      </c>
      <c r="L31" s="36" t="n">
        <v>943</v>
      </c>
      <c r="M31" s="36" t="n">
        <v>858</v>
      </c>
      <c r="N31" s="36" t="n">
        <v>781</v>
      </c>
      <c r="O31" s="36" t="n">
        <v>686</v>
      </c>
      <c r="P31" s="36" t="n">
        <v>1994</v>
      </c>
      <c r="Q31" s="36" t="n">
        <f aca="false">SUM(C31:P31)</f>
        <v>20365</v>
      </c>
      <c r="R31" s="36" t="n">
        <v>1848</v>
      </c>
      <c r="S31" s="36" t="n">
        <v>2068</v>
      </c>
      <c r="T31" s="36" t="n">
        <v>2219</v>
      </c>
      <c r="U31" s="36" t="n">
        <v>2166</v>
      </c>
      <c r="V31" s="36" t="n">
        <v>2002</v>
      </c>
      <c r="W31" s="36" t="n">
        <v>1797</v>
      </c>
      <c r="X31" s="36" t="n">
        <v>1614</v>
      </c>
      <c r="Y31" s="36" t="n">
        <v>1451</v>
      </c>
      <c r="Z31" s="36" t="n">
        <v>1344</v>
      </c>
      <c r="AA31" s="36" t="n">
        <v>1264</v>
      </c>
      <c r="AB31" s="36" t="n">
        <v>1168</v>
      </c>
      <c r="AC31" s="36" t="n">
        <v>1019</v>
      </c>
      <c r="AD31" s="36" t="n">
        <v>880</v>
      </c>
      <c r="AE31" s="36" t="n">
        <v>2490</v>
      </c>
      <c r="AF31" s="36" t="n">
        <f aca="false">SUM(R31:AE31)</f>
        <v>23330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5926</v>
      </c>
      <c r="D32" s="36" t="n">
        <v>6275</v>
      </c>
      <c r="E32" s="36" t="n">
        <v>6381</v>
      </c>
      <c r="F32" s="36" t="n">
        <v>5868</v>
      </c>
      <c r="G32" s="36" t="n">
        <v>5063</v>
      </c>
      <c r="H32" s="36" t="n">
        <v>4326</v>
      </c>
      <c r="I32" s="36" t="n">
        <v>4020</v>
      </c>
      <c r="J32" s="36" t="n">
        <v>3624</v>
      </c>
      <c r="K32" s="36" t="n">
        <v>3187</v>
      </c>
      <c r="L32" s="36" t="n">
        <v>2951</v>
      </c>
      <c r="M32" s="36" t="n">
        <v>2814</v>
      </c>
      <c r="N32" s="36" t="n">
        <v>2509</v>
      </c>
      <c r="O32" s="36" t="n">
        <v>2125</v>
      </c>
      <c r="P32" s="36" t="n">
        <v>5319</v>
      </c>
      <c r="Q32" s="36" t="n">
        <f aca="false">SUM(C32:P32)</f>
        <v>60388</v>
      </c>
      <c r="R32" s="36" t="n">
        <v>5643</v>
      </c>
      <c r="S32" s="36" t="n">
        <v>5895</v>
      </c>
      <c r="T32" s="36" t="n">
        <v>6210</v>
      </c>
      <c r="U32" s="36" t="n">
        <v>5963</v>
      </c>
      <c r="V32" s="36" t="n">
        <v>5294</v>
      </c>
      <c r="W32" s="36" t="n">
        <v>4693</v>
      </c>
      <c r="X32" s="36" t="n">
        <v>4369</v>
      </c>
      <c r="Y32" s="36" t="n">
        <v>3976</v>
      </c>
      <c r="Z32" s="36" t="n">
        <v>3677</v>
      </c>
      <c r="AA32" s="36" t="n">
        <v>3411</v>
      </c>
      <c r="AB32" s="36" t="n">
        <v>3118</v>
      </c>
      <c r="AC32" s="36" t="n">
        <v>2754</v>
      </c>
      <c r="AD32" s="36" t="n">
        <v>2314</v>
      </c>
      <c r="AE32" s="36" t="n">
        <v>6444</v>
      </c>
      <c r="AF32" s="36" t="n">
        <f aca="false">SUM(R32:AE32)</f>
        <v>63761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5548</v>
      </c>
      <c r="D33" s="36" t="n">
        <v>5674</v>
      </c>
      <c r="E33" s="36" t="n">
        <v>5889</v>
      </c>
      <c r="F33" s="36" t="n">
        <v>5823</v>
      </c>
      <c r="G33" s="36" t="n">
        <v>5646</v>
      </c>
      <c r="H33" s="36" t="n">
        <v>5424</v>
      </c>
      <c r="I33" s="36" t="n">
        <v>5201</v>
      </c>
      <c r="J33" s="36" t="n">
        <v>4661</v>
      </c>
      <c r="K33" s="36" t="n">
        <v>3961</v>
      </c>
      <c r="L33" s="36" t="n">
        <v>3464</v>
      </c>
      <c r="M33" s="36" t="n">
        <v>3261</v>
      </c>
      <c r="N33" s="36" t="n">
        <v>2887</v>
      </c>
      <c r="O33" s="36" t="n">
        <v>2300</v>
      </c>
      <c r="P33" s="36" t="n">
        <v>4329</v>
      </c>
      <c r="Q33" s="36" t="n">
        <f aca="false">SUM(C33:P33)</f>
        <v>64068</v>
      </c>
      <c r="R33" s="36" t="n">
        <v>5427</v>
      </c>
      <c r="S33" s="36" t="n">
        <v>5777</v>
      </c>
      <c r="T33" s="36" t="n">
        <v>5777</v>
      </c>
      <c r="U33" s="36" t="n">
        <v>5666</v>
      </c>
      <c r="V33" s="36" t="n">
        <v>5550</v>
      </c>
      <c r="W33" s="36" t="n">
        <v>5419</v>
      </c>
      <c r="X33" s="36" t="n">
        <v>5303</v>
      </c>
      <c r="Y33" s="36" t="n">
        <v>4875</v>
      </c>
      <c r="Z33" s="36" t="n">
        <v>4357</v>
      </c>
      <c r="AA33" s="36" t="n">
        <v>3953</v>
      </c>
      <c r="AB33" s="36" t="n">
        <v>3658</v>
      </c>
      <c r="AC33" s="36" t="n">
        <v>3159</v>
      </c>
      <c r="AD33" s="36" t="n">
        <v>2559</v>
      </c>
      <c r="AE33" s="36" t="n">
        <v>5765</v>
      </c>
      <c r="AF33" s="36" t="n">
        <f aca="false">SUM(R33:AE33)</f>
        <v>67245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4084</v>
      </c>
      <c r="D34" s="36" t="n">
        <v>4376</v>
      </c>
      <c r="E34" s="36" t="n">
        <v>4403</v>
      </c>
      <c r="F34" s="36" t="n">
        <v>3949</v>
      </c>
      <c r="G34" s="36" t="n">
        <v>3476</v>
      </c>
      <c r="H34" s="36" t="n">
        <v>3212</v>
      </c>
      <c r="I34" s="36" t="n">
        <v>3260</v>
      </c>
      <c r="J34" s="36" t="n">
        <v>3168</v>
      </c>
      <c r="K34" s="36" t="n">
        <v>2774</v>
      </c>
      <c r="L34" s="36" t="n">
        <v>2320</v>
      </c>
      <c r="M34" s="36" t="n">
        <v>1976</v>
      </c>
      <c r="N34" s="36" t="n">
        <v>1636</v>
      </c>
      <c r="O34" s="36" t="n">
        <v>1306</v>
      </c>
      <c r="P34" s="36" t="n">
        <v>2580</v>
      </c>
      <c r="Q34" s="36" t="n">
        <f aca="false">SUM(C34:P34)</f>
        <v>42520</v>
      </c>
      <c r="R34" s="36" t="n">
        <v>3987</v>
      </c>
      <c r="S34" s="36" t="n">
        <v>4176</v>
      </c>
      <c r="T34" s="36" t="n">
        <v>4146</v>
      </c>
      <c r="U34" s="36" t="n">
        <v>3919</v>
      </c>
      <c r="V34" s="36" t="n">
        <v>3688</v>
      </c>
      <c r="W34" s="36" t="n">
        <v>3598</v>
      </c>
      <c r="X34" s="36" t="n">
        <v>3662</v>
      </c>
      <c r="Y34" s="36" t="n">
        <v>3478</v>
      </c>
      <c r="Z34" s="36" t="n">
        <v>3009</v>
      </c>
      <c r="AA34" s="36" t="n">
        <v>2517</v>
      </c>
      <c r="AB34" s="36" t="n">
        <v>2195</v>
      </c>
      <c r="AC34" s="36" t="n">
        <v>1853</v>
      </c>
      <c r="AD34" s="36" t="n">
        <v>1455</v>
      </c>
      <c r="AE34" s="36" t="n">
        <v>3238</v>
      </c>
      <c r="AF34" s="36" t="n">
        <f aca="false">SUM(R34:AE34)</f>
        <v>44921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6221</v>
      </c>
      <c r="D35" s="36" t="n">
        <v>6525</v>
      </c>
      <c r="E35" s="36" t="n">
        <v>6822</v>
      </c>
      <c r="F35" s="36" t="n">
        <v>6412</v>
      </c>
      <c r="G35" s="36" t="n">
        <v>5584</v>
      </c>
      <c r="H35" s="36" t="n">
        <v>4762</v>
      </c>
      <c r="I35" s="36" t="n">
        <v>4422</v>
      </c>
      <c r="J35" s="36" t="n">
        <v>4090</v>
      </c>
      <c r="K35" s="36" t="n">
        <v>3514</v>
      </c>
      <c r="L35" s="36" t="n">
        <v>3050</v>
      </c>
      <c r="M35" s="36" t="n">
        <v>2914</v>
      </c>
      <c r="N35" s="36" t="n">
        <v>2579</v>
      </c>
      <c r="O35" s="36" t="n">
        <v>2007</v>
      </c>
      <c r="P35" s="36" t="n">
        <v>4354</v>
      </c>
      <c r="Q35" s="36" t="n">
        <f aca="false">SUM(C35:P35)</f>
        <v>63256</v>
      </c>
      <c r="R35" s="36" t="n">
        <v>6102</v>
      </c>
      <c r="S35" s="36" t="n">
        <v>6251</v>
      </c>
      <c r="T35" s="36" t="n">
        <v>6625</v>
      </c>
      <c r="U35" s="36" t="n">
        <v>6545</v>
      </c>
      <c r="V35" s="36" t="n">
        <v>6110</v>
      </c>
      <c r="W35" s="36" t="n">
        <v>5523</v>
      </c>
      <c r="X35" s="36" t="n">
        <v>5106</v>
      </c>
      <c r="Y35" s="36" t="n">
        <v>4642</v>
      </c>
      <c r="Z35" s="36" t="n">
        <v>4170</v>
      </c>
      <c r="AA35" s="36" t="n">
        <v>3833</v>
      </c>
      <c r="AB35" s="36" t="n">
        <v>3501</v>
      </c>
      <c r="AC35" s="36" t="n">
        <v>2908</v>
      </c>
      <c r="AD35" s="36" t="n">
        <v>2295</v>
      </c>
      <c r="AE35" s="36" t="n">
        <v>5876</v>
      </c>
      <c r="AF35" s="36" t="n">
        <f aca="false">SUM(R35:AE35)</f>
        <v>69487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250</v>
      </c>
      <c r="D36" s="36" t="n">
        <v>277</v>
      </c>
      <c r="E36" s="36" t="n">
        <v>299</v>
      </c>
      <c r="F36" s="36" t="n">
        <v>275</v>
      </c>
      <c r="G36" s="36" t="n">
        <v>222</v>
      </c>
      <c r="H36" s="36" t="n">
        <v>179</v>
      </c>
      <c r="I36" s="36" t="n">
        <v>168</v>
      </c>
      <c r="J36" s="36" t="n">
        <v>159</v>
      </c>
      <c r="K36" s="36" t="n">
        <v>152</v>
      </c>
      <c r="L36" s="36" t="n">
        <v>151</v>
      </c>
      <c r="M36" s="36" t="n">
        <v>138</v>
      </c>
      <c r="N36" s="36" t="n">
        <v>110</v>
      </c>
      <c r="O36" s="36" t="n">
        <v>94</v>
      </c>
      <c r="P36" s="36" t="n">
        <v>332</v>
      </c>
      <c r="Q36" s="36" t="n">
        <f aca="false">SUM(C36:P36)</f>
        <v>2806</v>
      </c>
      <c r="R36" s="36" t="n">
        <v>240</v>
      </c>
      <c r="S36" s="36" t="n">
        <v>261</v>
      </c>
      <c r="T36" s="36" t="n">
        <v>280</v>
      </c>
      <c r="U36" s="36" t="n">
        <v>269</v>
      </c>
      <c r="V36" s="36" t="n">
        <v>236</v>
      </c>
      <c r="W36" s="36" t="n">
        <v>205</v>
      </c>
      <c r="X36" s="36" t="n">
        <v>198</v>
      </c>
      <c r="Y36" s="36" t="n">
        <v>196</v>
      </c>
      <c r="Z36" s="36" t="n">
        <v>183</v>
      </c>
      <c r="AA36" s="36" t="n">
        <v>170</v>
      </c>
      <c r="AB36" s="36" t="n">
        <v>156</v>
      </c>
      <c r="AC36" s="36" t="n">
        <v>134</v>
      </c>
      <c r="AD36" s="36" t="n">
        <v>125</v>
      </c>
      <c r="AE36" s="36" t="n">
        <v>438</v>
      </c>
      <c r="AF36" s="36" t="n">
        <f aca="false">SUM(R36:AE36)</f>
        <v>3091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4324</v>
      </c>
      <c r="D37" s="36" t="n">
        <v>4177</v>
      </c>
      <c r="E37" s="36" t="n">
        <v>4095</v>
      </c>
      <c r="F37" s="36" t="n">
        <v>3953</v>
      </c>
      <c r="G37" s="36" t="n">
        <v>3780</v>
      </c>
      <c r="H37" s="36" t="n">
        <v>3488</v>
      </c>
      <c r="I37" s="36" t="n">
        <v>3340</v>
      </c>
      <c r="J37" s="36" t="n">
        <v>3123</v>
      </c>
      <c r="K37" s="36" t="n">
        <v>2774</v>
      </c>
      <c r="L37" s="36" t="n">
        <v>2427</v>
      </c>
      <c r="M37" s="36" t="n">
        <v>2275</v>
      </c>
      <c r="N37" s="36" t="n">
        <v>2115</v>
      </c>
      <c r="O37" s="36" t="n">
        <v>1686</v>
      </c>
      <c r="P37" s="36" t="n">
        <v>3389</v>
      </c>
      <c r="Q37" s="36" t="n">
        <f aca="false">SUM(C37:P37)</f>
        <v>44946</v>
      </c>
      <c r="R37" s="36" t="n">
        <v>4190</v>
      </c>
      <c r="S37" s="36" t="n">
        <v>4091</v>
      </c>
      <c r="T37" s="36" t="n">
        <v>4068</v>
      </c>
      <c r="U37" s="36" t="n">
        <v>4002</v>
      </c>
      <c r="V37" s="36" t="n">
        <v>3930</v>
      </c>
      <c r="W37" s="36" t="n">
        <v>3783</v>
      </c>
      <c r="X37" s="36" t="n">
        <v>3633</v>
      </c>
      <c r="Y37" s="36" t="n">
        <v>3432</v>
      </c>
      <c r="Z37" s="36" t="n">
        <v>3148</v>
      </c>
      <c r="AA37" s="36" t="n">
        <v>2819</v>
      </c>
      <c r="AB37" s="36" t="n">
        <v>2600</v>
      </c>
      <c r="AC37" s="36" t="n">
        <v>2290</v>
      </c>
      <c r="AD37" s="36" t="n">
        <v>1865</v>
      </c>
      <c r="AE37" s="36" t="n">
        <v>4090</v>
      </c>
      <c r="AF37" s="36" t="n">
        <f aca="false">SUM(R37:AE37)</f>
        <v>47941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264</v>
      </c>
      <c r="D38" s="36" t="n">
        <v>260</v>
      </c>
      <c r="E38" s="36" t="n">
        <v>282</v>
      </c>
      <c r="F38" s="36" t="n">
        <v>287</v>
      </c>
      <c r="G38" s="36" t="n">
        <v>273</v>
      </c>
      <c r="H38" s="36" t="n">
        <v>255</v>
      </c>
      <c r="I38" s="36" t="n">
        <v>254</v>
      </c>
      <c r="J38" s="36" t="n">
        <v>244</v>
      </c>
      <c r="K38" s="36" t="n">
        <v>221</v>
      </c>
      <c r="L38" s="36" t="n">
        <v>220</v>
      </c>
      <c r="M38" s="36" t="n">
        <v>234</v>
      </c>
      <c r="N38" s="36" t="n">
        <v>220</v>
      </c>
      <c r="O38" s="36" t="n">
        <v>191</v>
      </c>
      <c r="P38" s="36" t="n">
        <v>665</v>
      </c>
      <c r="Q38" s="36" t="n">
        <f aca="false">SUM(C38:P38)</f>
        <v>3870</v>
      </c>
      <c r="R38" s="36" t="n">
        <v>234</v>
      </c>
      <c r="S38" s="36" t="n">
        <v>266</v>
      </c>
      <c r="T38" s="36" t="n">
        <v>285</v>
      </c>
      <c r="U38" s="36" t="n">
        <v>298</v>
      </c>
      <c r="V38" s="36" t="n">
        <v>305</v>
      </c>
      <c r="W38" s="36" t="n">
        <v>291</v>
      </c>
      <c r="X38" s="36" t="n">
        <v>272</v>
      </c>
      <c r="Y38" s="36" t="n">
        <v>260</v>
      </c>
      <c r="Z38" s="36" t="n">
        <v>258</v>
      </c>
      <c r="AA38" s="36" t="n">
        <v>264</v>
      </c>
      <c r="AB38" s="36" t="n">
        <v>273</v>
      </c>
      <c r="AC38" s="36" t="n">
        <v>261</v>
      </c>
      <c r="AD38" s="36" t="n">
        <v>236</v>
      </c>
      <c r="AE38" s="36" t="n">
        <v>742</v>
      </c>
      <c r="AF38" s="36" t="n">
        <f aca="false">SUM(R38:AE38)</f>
        <v>4245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9687</v>
      </c>
      <c r="D39" s="36" t="n">
        <v>9808</v>
      </c>
      <c r="E39" s="36" t="n">
        <v>9875</v>
      </c>
      <c r="F39" s="36" t="n">
        <v>9388</v>
      </c>
      <c r="G39" s="36" t="n">
        <v>9206</v>
      </c>
      <c r="H39" s="36" t="n">
        <v>9204</v>
      </c>
      <c r="I39" s="36" t="n">
        <v>8916</v>
      </c>
      <c r="J39" s="36" t="n">
        <v>7844</v>
      </c>
      <c r="K39" s="36" t="n">
        <v>6340</v>
      </c>
      <c r="L39" s="36" t="n">
        <v>5110</v>
      </c>
      <c r="M39" s="36" t="n">
        <v>4596</v>
      </c>
      <c r="N39" s="36" t="n">
        <v>4119</v>
      </c>
      <c r="O39" s="36" t="n">
        <v>3317</v>
      </c>
      <c r="P39" s="36" t="n">
        <v>6847</v>
      </c>
      <c r="Q39" s="36" t="n">
        <f aca="false">SUM(C39:P39)</f>
        <v>104257</v>
      </c>
      <c r="R39" s="36" t="n">
        <v>9858</v>
      </c>
      <c r="S39" s="36" t="n">
        <v>9573</v>
      </c>
      <c r="T39" s="36" t="n">
        <v>9202</v>
      </c>
      <c r="U39" s="36" t="n">
        <v>8885</v>
      </c>
      <c r="V39" s="36" t="n">
        <v>9015</v>
      </c>
      <c r="W39" s="36" t="n">
        <v>9058</v>
      </c>
      <c r="X39" s="36" t="n">
        <v>8776</v>
      </c>
      <c r="Y39" s="36" t="n">
        <v>7856</v>
      </c>
      <c r="Z39" s="36" t="n">
        <v>6599</v>
      </c>
      <c r="AA39" s="36" t="n">
        <v>5572</v>
      </c>
      <c r="AB39" s="36" t="n">
        <v>5119</v>
      </c>
      <c r="AC39" s="36" t="n">
        <v>4712</v>
      </c>
      <c r="AD39" s="36" t="n">
        <v>3987</v>
      </c>
      <c r="AE39" s="36" t="n">
        <v>8463</v>
      </c>
      <c r="AF39" s="36" t="n">
        <f aca="false">SUM(R39:AE39)</f>
        <v>106675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525</v>
      </c>
      <c r="D40" s="36" t="n">
        <v>544</v>
      </c>
      <c r="E40" s="36" t="n">
        <v>561</v>
      </c>
      <c r="F40" s="36" t="n">
        <v>537</v>
      </c>
      <c r="G40" s="36" t="n">
        <v>474</v>
      </c>
      <c r="H40" s="36" t="n">
        <v>436</v>
      </c>
      <c r="I40" s="36" t="n">
        <v>439</v>
      </c>
      <c r="J40" s="36" t="n">
        <v>415</v>
      </c>
      <c r="K40" s="36" t="n">
        <v>386</v>
      </c>
      <c r="L40" s="36" t="n">
        <v>371</v>
      </c>
      <c r="M40" s="36" t="n">
        <v>367</v>
      </c>
      <c r="N40" s="36" t="n">
        <v>345</v>
      </c>
      <c r="O40" s="36" t="n">
        <v>307</v>
      </c>
      <c r="P40" s="36" t="n">
        <v>996</v>
      </c>
      <c r="Q40" s="36" t="n">
        <f aca="false">SUM(C40:P40)</f>
        <v>6703</v>
      </c>
      <c r="R40" s="36" t="n">
        <v>511</v>
      </c>
      <c r="S40" s="36" t="n">
        <v>532</v>
      </c>
      <c r="T40" s="36" t="n">
        <v>544</v>
      </c>
      <c r="U40" s="36" t="n">
        <v>536</v>
      </c>
      <c r="V40" s="36" t="n">
        <v>518</v>
      </c>
      <c r="W40" s="36" t="n">
        <v>505</v>
      </c>
      <c r="X40" s="36" t="n">
        <v>503</v>
      </c>
      <c r="Y40" s="36" t="n">
        <v>472</v>
      </c>
      <c r="Z40" s="36" t="n">
        <v>438</v>
      </c>
      <c r="AA40" s="36" t="n">
        <v>441</v>
      </c>
      <c r="AB40" s="36" t="n">
        <v>450</v>
      </c>
      <c r="AC40" s="36" t="n">
        <v>410</v>
      </c>
      <c r="AD40" s="36" t="n">
        <v>358</v>
      </c>
      <c r="AE40" s="36" t="n">
        <v>1151</v>
      </c>
      <c r="AF40" s="36" t="n">
        <f aca="false">SUM(R40:AE40)</f>
        <v>7369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1426</v>
      </c>
      <c r="D41" s="36" t="n">
        <v>1489</v>
      </c>
      <c r="E41" s="36" t="n">
        <v>1529</v>
      </c>
      <c r="F41" s="36" t="n">
        <v>1545</v>
      </c>
      <c r="G41" s="36" t="n">
        <v>1499</v>
      </c>
      <c r="H41" s="36" t="n">
        <v>1359</v>
      </c>
      <c r="I41" s="36" t="n">
        <v>1294</v>
      </c>
      <c r="J41" s="36" t="n">
        <v>1273</v>
      </c>
      <c r="K41" s="36" t="n">
        <v>1166</v>
      </c>
      <c r="L41" s="36" t="n">
        <v>1054</v>
      </c>
      <c r="M41" s="36" t="n">
        <v>1040</v>
      </c>
      <c r="N41" s="36" t="n">
        <v>999</v>
      </c>
      <c r="O41" s="36" t="n">
        <v>908</v>
      </c>
      <c r="P41" s="36" t="n">
        <v>2510</v>
      </c>
      <c r="Q41" s="36" t="n">
        <f aca="false">SUM(C41:P41)</f>
        <v>19091</v>
      </c>
      <c r="R41" s="36" t="n">
        <v>1382</v>
      </c>
      <c r="S41" s="36" t="n">
        <v>1348</v>
      </c>
      <c r="T41" s="36" t="n">
        <v>1415</v>
      </c>
      <c r="U41" s="36" t="n">
        <v>1488</v>
      </c>
      <c r="V41" s="36" t="n">
        <v>1513</v>
      </c>
      <c r="W41" s="36" t="n">
        <v>1461</v>
      </c>
      <c r="X41" s="36" t="n">
        <v>1428</v>
      </c>
      <c r="Y41" s="36" t="n">
        <v>1346</v>
      </c>
      <c r="Z41" s="36" t="n">
        <v>1245</v>
      </c>
      <c r="AA41" s="36" t="n">
        <v>1234</v>
      </c>
      <c r="AB41" s="36" t="n">
        <v>1244</v>
      </c>
      <c r="AC41" s="36" t="n">
        <v>1149</v>
      </c>
      <c r="AD41" s="36" t="n">
        <v>1007</v>
      </c>
      <c r="AE41" s="36" t="n">
        <v>2702</v>
      </c>
      <c r="AF41" s="36" t="n">
        <f aca="false">SUM(R41:AE41)</f>
        <v>19962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1022</v>
      </c>
      <c r="D42" s="36" t="n">
        <v>1131</v>
      </c>
      <c r="E42" s="36" t="n">
        <v>1189</v>
      </c>
      <c r="F42" s="36" t="n">
        <v>1043</v>
      </c>
      <c r="G42" s="36" t="n">
        <v>844</v>
      </c>
      <c r="H42" s="36" t="n">
        <v>721</v>
      </c>
      <c r="I42" s="36" t="n">
        <v>699</v>
      </c>
      <c r="J42" s="36" t="n">
        <v>650</v>
      </c>
      <c r="K42" s="36" t="n">
        <v>552</v>
      </c>
      <c r="L42" s="36" t="n">
        <v>450</v>
      </c>
      <c r="M42" s="36" t="n">
        <v>413</v>
      </c>
      <c r="N42" s="36" t="n">
        <v>398</v>
      </c>
      <c r="O42" s="36" t="n">
        <v>327</v>
      </c>
      <c r="P42" s="36" t="n">
        <v>768</v>
      </c>
      <c r="Q42" s="36" t="n">
        <f aca="false">SUM(C42:P42)</f>
        <v>10207</v>
      </c>
      <c r="R42" s="36" t="n">
        <v>942</v>
      </c>
      <c r="S42" s="36" t="n">
        <v>1080</v>
      </c>
      <c r="T42" s="36" t="n">
        <v>1134</v>
      </c>
      <c r="U42" s="36" t="n">
        <v>1034</v>
      </c>
      <c r="V42" s="36" t="n">
        <v>888</v>
      </c>
      <c r="W42" s="36" t="n">
        <v>810</v>
      </c>
      <c r="X42" s="36" t="n">
        <v>771</v>
      </c>
      <c r="Y42" s="36" t="n">
        <v>681</v>
      </c>
      <c r="Z42" s="36" t="n">
        <v>595</v>
      </c>
      <c r="AA42" s="36" t="n">
        <v>546</v>
      </c>
      <c r="AB42" s="36" t="n">
        <v>511</v>
      </c>
      <c r="AC42" s="36" t="n">
        <v>450</v>
      </c>
      <c r="AD42" s="36" t="n">
        <v>394</v>
      </c>
      <c r="AE42" s="36" t="n">
        <v>1133</v>
      </c>
      <c r="AF42" s="36" t="n">
        <f aca="false">SUM(R42:AE42)</f>
        <v>10969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2439</v>
      </c>
      <c r="D43" s="36" t="n">
        <v>2703</v>
      </c>
      <c r="E43" s="36" t="n">
        <v>2798</v>
      </c>
      <c r="F43" s="36" t="n">
        <v>2774</v>
      </c>
      <c r="G43" s="36" t="n">
        <v>2747</v>
      </c>
      <c r="H43" s="36" t="n">
        <v>2658</v>
      </c>
      <c r="I43" s="36" t="n">
        <v>2689</v>
      </c>
      <c r="J43" s="36" t="n">
        <v>2675</v>
      </c>
      <c r="K43" s="36" t="n">
        <v>2434</v>
      </c>
      <c r="L43" s="36" t="n">
        <v>2162</v>
      </c>
      <c r="M43" s="36" t="n">
        <v>1997</v>
      </c>
      <c r="N43" s="36" t="n">
        <v>1762</v>
      </c>
      <c r="O43" s="36" t="n">
        <v>1482</v>
      </c>
      <c r="P43" s="36" t="n">
        <v>3254</v>
      </c>
      <c r="Q43" s="36" t="n">
        <f aca="false">SUM(C43:P43)</f>
        <v>34574</v>
      </c>
      <c r="R43" s="36" t="n">
        <v>2250</v>
      </c>
      <c r="S43" s="36" t="n">
        <v>2647</v>
      </c>
      <c r="T43" s="36" t="n">
        <v>2792</v>
      </c>
      <c r="U43" s="36" t="n">
        <v>2754</v>
      </c>
      <c r="V43" s="36" t="n">
        <v>2707</v>
      </c>
      <c r="W43" s="36" t="n">
        <v>2733</v>
      </c>
      <c r="X43" s="36" t="n">
        <v>2884</v>
      </c>
      <c r="Y43" s="36" t="n">
        <v>2859</v>
      </c>
      <c r="Z43" s="36" t="n">
        <v>2670</v>
      </c>
      <c r="AA43" s="36" t="n">
        <v>2543</v>
      </c>
      <c r="AB43" s="36" t="n">
        <v>2378</v>
      </c>
      <c r="AC43" s="36" t="n">
        <v>2027</v>
      </c>
      <c r="AD43" s="36" t="n">
        <v>1696</v>
      </c>
      <c r="AE43" s="36" t="n">
        <v>3906</v>
      </c>
      <c r="AF43" s="36" t="n">
        <f aca="false">SUM(R43:AE43)</f>
        <v>36846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6051</v>
      </c>
      <c r="D44" s="36" t="n">
        <v>6263</v>
      </c>
      <c r="E44" s="36" t="n">
        <v>6600</v>
      </c>
      <c r="F44" s="36" t="n">
        <v>6599</v>
      </c>
      <c r="G44" s="36" t="n">
        <v>6295</v>
      </c>
      <c r="H44" s="36" t="n">
        <v>5876</v>
      </c>
      <c r="I44" s="36" t="n">
        <v>5759</v>
      </c>
      <c r="J44" s="36" t="n">
        <v>5331</v>
      </c>
      <c r="K44" s="36" t="n">
        <v>4603</v>
      </c>
      <c r="L44" s="36" t="n">
        <v>4223</v>
      </c>
      <c r="M44" s="36" t="n">
        <v>4270</v>
      </c>
      <c r="N44" s="36" t="n">
        <v>4006</v>
      </c>
      <c r="O44" s="36" t="n">
        <v>3380</v>
      </c>
      <c r="P44" s="36" t="n">
        <v>8623</v>
      </c>
      <c r="Q44" s="36" t="n">
        <f aca="false">SUM(C44:P44)</f>
        <v>77879</v>
      </c>
      <c r="R44" s="36" t="n">
        <v>5859</v>
      </c>
      <c r="S44" s="36" t="n">
        <v>6198</v>
      </c>
      <c r="T44" s="36" t="n">
        <v>6491</v>
      </c>
      <c r="U44" s="36" t="n">
        <v>6421</v>
      </c>
      <c r="V44" s="36" t="n">
        <v>6437</v>
      </c>
      <c r="W44" s="36" t="n">
        <v>6304</v>
      </c>
      <c r="X44" s="36" t="n">
        <v>6169</v>
      </c>
      <c r="Y44" s="36" t="n">
        <v>6056</v>
      </c>
      <c r="Z44" s="36" t="n">
        <v>5789</v>
      </c>
      <c r="AA44" s="36" t="n">
        <v>5513</v>
      </c>
      <c r="AB44" s="36" t="n">
        <v>5299</v>
      </c>
      <c r="AC44" s="36" t="n">
        <v>4651</v>
      </c>
      <c r="AD44" s="36" t="n">
        <v>3925</v>
      </c>
      <c r="AE44" s="36" t="n">
        <v>10277</v>
      </c>
      <c r="AF44" s="36" t="n">
        <f aca="false">SUM(R44:AE44)</f>
        <v>85389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955</v>
      </c>
      <c r="D45" s="36" t="n">
        <v>1089</v>
      </c>
      <c r="E45" s="36" t="n">
        <v>1176</v>
      </c>
      <c r="F45" s="36" t="n">
        <v>1107</v>
      </c>
      <c r="G45" s="36" t="n">
        <v>893</v>
      </c>
      <c r="H45" s="36" t="n">
        <v>712</v>
      </c>
      <c r="I45" s="36" t="n">
        <v>666</v>
      </c>
      <c r="J45" s="36" t="n">
        <v>618</v>
      </c>
      <c r="K45" s="36" t="n">
        <v>560</v>
      </c>
      <c r="L45" s="36" t="n">
        <v>517</v>
      </c>
      <c r="M45" s="36" t="n">
        <v>477</v>
      </c>
      <c r="N45" s="36" t="n">
        <v>419</v>
      </c>
      <c r="O45" s="36" t="n">
        <v>372</v>
      </c>
      <c r="P45" s="36" t="n">
        <v>1163</v>
      </c>
      <c r="Q45" s="36" t="n">
        <f aca="false">SUM(C45:P45)</f>
        <v>10724</v>
      </c>
      <c r="R45" s="36" t="n">
        <v>973</v>
      </c>
      <c r="S45" s="36" t="n">
        <v>1099</v>
      </c>
      <c r="T45" s="36" t="n">
        <v>1138</v>
      </c>
      <c r="U45" s="36" t="n">
        <v>1069</v>
      </c>
      <c r="V45" s="36" t="n">
        <v>929</v>
      </c>
      <c r="W45" s="36" t="n">
        <v>809</v>
      </c>
      <c r="X45" s="36" t="n">
        <v>755</v>
      </c>
      <c r="Y45" s="36" t="n">
        <v>716</v>
      </c>
      <c r="Z45" s="36" t="n">
        <v>681</v>
      </c>
      <c r="AA45" s="36" t="n">
        <v>651</v>
      </c>
      <c r="AB45" s="36" t="n">
        <v>636</v>
      </c>
      <c r="AC45" s="36" t="n">
        <v>562</v>
      </c>
      <c r="AD45" s="36" t="n">
        <v>469</v>
      </c>
      <c r="AE45" s="36" t="n">
        <v>1503</v>
      </c>
      <c r="AF45" s="36" t="n">
        <f aca="false">SUM(R45:AE45)</f>
        <v>11990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2759</v>
      </c>
      <c r="D46" s="36" t="n">
        <v>2931</v>
      </c>
      <c r="E46" s="36" t="n">
        <v>2953</v>
      </c>
      <c r="F46" s="36" t="n">
        <v>2771</v>
      </c>
      <c r="G46" s="36" t="n">
        <v>2666</v>
      </c>
      <c r="H46" s="36" t="n">
        <v>2705</v>
      </c>
      <c r="I46" s="36" t="n">
        <v>2825</v>
      </c>
      <c r="J46" s="36" t="n">
        <v>2588</v>
      </c>
      <c r="K46" s="36" t="n">
        <v>2083</v>
      </c>
      <c r="L46" s="36" t="n">
        <v>1684</v>
      </c>
      <c r="M46" s="36" t="n">
        <v>1544</v>
      </c>
      <c r="N46" s="36" t="n">
        <v>1405</v>
      </c>
      <c r="O46" s="36" t="n">
        <v>1138</v>
      </c>
      <c r="P46" s="36" t="n">
        <v>2240</v>
      </c>
      <c r="Q46" s="36" t="n">
        <f aca="false">SUM(C46:P46)</f>
        <v>32292</v>
      </c>
      <c r="R46" s="36" t="n">
        <v>2648</v>
      </c>
      <c r="S46" s="36" t="n">
        <v>2810</v>
      </c>
      <c r="T46" s="36" t="n">
        <v>2805</v>
      </c>
      <c r="U46" s="36" t="n">
        <v>2692</v>
      </c>
      <c r="V46" s="36" t="n">
        <v>2664</v>
      </c>
      <c r="W46" s="36" t="n">
        <v>2751</v>
      </c>
      <c r="X46" s="36" t="n">
        <v>2877</v>
      </c>
      <c r="Y46" s="36" t="n">
        <v>2655</v>
      </c>
      <c r="Z46" s="36" t="n">
        <v>2239</v>
      </c>
      <c r="AA46" s="36" t="n">
        <v>1966</v>
      </c>
      <c r="AB46" s="36" t="n">
        <v>1842</v>
      </c>
      <c r="AC46" s="36" t="n">
        <v>1628</v>
      </c>
      <c r="AD46" s="36" t="n">
        <v>1316</v>
      </c>
      <c r="AE46" s="36" t="n">
        <v>2751</v>
      </c>
      <c r="AF46" s="36" t="n">
        <f aca="false">SUM(R46:AE46)</f>
        <v>33644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560</v>
      </c>
      <c r="D47" s="36" t="n">
        <v>639</v>
      </c>
      <c r="E47" s="36" t="n">
        <v>707</v>
      </c>
      <c r="F47" s="36" t="n">
        <v>617</v>
      </c>
      <c r="G47" s="36" t="n">
        <v>436</v>
      </c>
      <c r="H47" s="36" t="n">
        <v>337</v>
      </c>
      <c r="I47" s="36" t="n">
        <v>343</v>
      </c>
      <c r="J47" s="36" t="n">
        <v>327</v>
      </c>
      <c r="K47" s="36" t="n">
        <v>307</v>
      </c>
      <c r="L47" s="36" t="n">
        <v>301</v>
      </c>
      <c r="M47" s="36" t="n">
        <v>290</v>
      </c>
      <c r="N47" s="36" t="n">
        <v>266</v>
      </c>
      <c r="O47" s="36" t="n">
        <v>256</v>
      </c>
      <c r="P47" s="36" t="n">
        <v>850</v>
      </c>
      <c r="Q47" s="36" t="n">
        <f aca="false">SUM(C47:P47)</f>
        <v>6236</v>
      </c>
      <c r="R47" s="36" t="n">
        <v>558</v>
      </c>
      <c r="S47" s="36" t="n">
        <v>641</v>
      </c>
      <c r="T47" s="36" t="n">
        <v>691</v>
      </c>
      <c r="U47" s="36" t="n">
        <v>611</v>
      </c>
      <c r="V47" s="36" t="n">
        <v>482</v>
      </c>
      <c r="W47" s="36" t="n">
        <v>410</v>
      </c>
      <c r="X47" s="36" t="n">
        <v>395</v>
      </c>
      <c r="Y47" s="36" t="n">
        <v>380</v>
      </c>
      <c r="Z47" s="36" t="n">
        <v>369</v>
      </c>
      <c r="AA47" s="36" t="n">
        <v>358</v>
      </c>
      <c r="AB47" s="36" t="n">
        <v>346</v>
      </c>
      <c r="AC47" s="36" t="n">
        <v>326</v>
      </c>
      <c r="AD47" s="36" t="n">
        <v>296</v>
      </c>
      <c r="AE47" s="36" t="n">
        <v>964</v>
      </c>
      <c r="AF47" s="36" t="n">
        <f aca="false">SUM(R47:AE47)</f>
        <v>6827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2866</v>
      </c>
      <c r="D48" s="36" t="n">
        <v>3058</v>
      </c>
      <c r="E48" s="36" t="n">
        <v>3247</v>
      </c>
      <c r="F48" s="36" t="n">
        <v>3145</v>
      </c>
      <c r="G48" s="36" t="n">
        <v>2869</v>
      </c>
      <c r="H48" s="36" t="n">
        <v>2616</v>
      </c>
      <c r="I48" s="36" t="n">
        <v>2680</v>
      </c>
      <c r="J48" s="36" t="n">
        <v>2644</v>
      </c>
      <c r="K48" s="36" t="n">
        <v>2257</v>
      </c>
      <c r="L48" s="36" t="n">
        <v>1915</v>
      </c>
      <c r="M48" s="36" t="n">
        <v>1906</v>
      </c>
      <c r="N48" s="36" t="n">
        <v>1861</v>
      </c>
      <c r="O48" s="36" t="n">
        <v>1715</v>
      </c>
      <c r="P48" s="36" t="n">
        <v>5145</v>
      </c>
      <c r="Q48" s="36" t="n">
        <f aca="false">SUM(C48:P48)</f>
        <v>37924</v>
      </c>
      <c r="R48" s="36" t="n">
        <v>2827</v>
      </c>
      <c r="S48" s="36" t="n">
        <v>2881</v>
      </c>
      <c r="T48" s="36" t="n">
        <v>3004</v>
      </c>
      <c r="U48" s="36" t="n">
        <v>3073</v>
      </c>
      <c r="V48" s="36" t="n">
        <v>3008</v>
      </c>
      <c r="W48" s="36" t="n">
        <v>2904</v>
      </c>
      <c r="X48" s="36" t="n">
        <v>2954</v>
      </c>
      <c r="Y48" s="36" t="n">
        <v>2923</v>
      </c>
      <c r="Z48" s="36" t="n">
        <v>2658</v>
      </c>
      <c r="AA48" s="36" t="n">
        <v>2408</v>
      </c>
      <c r="AB48" s="36" t="n">
        <v>2362</v>
      </c>
      <c r="AC48" s="36" t="n">
        <v>2261</v>
      </c>
      <c r="AD48" s="36" t="n">
        <v>2103</v>
      </c>
      <c r="AE48" s="36" t="n">
        <v>6109</v>
      </c>
      <c r="AF48" s="36" t="n">
        <f aca="false">SUM(R48:AE48)</f>
        <v>41475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265363</v>
      </c>
      <c r="D49" s="36" t="n">
        <v>278363</v>
      </c>
      <c r="E49" s="36" t="n">
        <v>288757</v>
      </c>
      <c r="F49" s="36" t="n">
        <v>283404</v>
      </c>
      <c r="G49" s="36" t="n">
        <v>271335</v>
      </c>
      <c r="H49" s="36" t="n">
        <v>255964</v>
      </c>
      <c r="I49" s="36" t="n">
        <v>249363</v>
      </c>
      <c r="J49" s="36" t="n">
        <v>233584</v>
      </c>
      <c r="K49" s="36" t="n">
        <v>206114</v>
      </c>
      <c r="L49" s="36" t="n">
        <v>181526</v>
      </c>
      <c r="M49" s="36" t="n">
        <v>167559</v>
      </c>
      <c r="N49" s="36" t="n">
        <v>146207</v>
      </c>
      <c r="O49" s="36" t="n">
        <v>118460</v>
      </c>
      <c r="P49" s="36" t="n">
        <v>247491</v>
      </c>
      <c r="Q49" s="36" t="n">
        <f aca="false">SUM(C49:P49)</f>
        <v>3193490</v>
      </c>
      <c r="R49" s="36" t="n">
        <v>255820</v>
      </c>
      <c r="S49" s="36" t="n">
        <v>267459</v>
      </c>
      <c r="T49" s="36" t="n">
        <v>275593</v>
      </c>
      <c r="U49" s="36" t="n">
        <v>272636</v>
      </c>
      <c r="V49" s="36" t="n">
        <v>268217</v>
      </c>
      <c r="W49" s="36" t="n">
        <v>261824</v>
      </c>
      <c r="X49" s="36" t="n">
        <v>260277</v>
      </c>
      <c r="Y49" s="36" t="n">
        <v>251077</v>
      </c>
      <c r="Z49" s="36" t="n">
        <v>231479</v>
      </c>
      <c r="AA49" s="36" t="n">
        <v>210720</v>
      </c>
      <c r="AB49" s="36" t="n">
        <v>193641</v>
      </c>
      <c r="AC49" s="36" t="n">
        <v>167797</v>
      </c>
      <c r="AD49" s="36" t="n">
        <v>137750</v>
      </c>
      <c r="AE49" s="36" t="n">
        <v>306693</v>
      </c>
      <c r="AF49" s="36" t="n">
        <f aca="false">SUM(R49:AE49)</f>
        <v>3360983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</cols>
  <sheetData>
    <row r="1" customFormat="false" ht="12.8" hidden="false" customHeight="false" outlineLevel="0" collapsed="false">
      <c r="A1" s="0" t="n">
        <v>2028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4259</v>
      </c>
      <c r="D3" s="36" t="n">
        <v>4379</v>
      </c>
      <c r="E3" s="36" t="n">
        <v>4527</v>
      </c>
      <c r="F3" s="36" t="n">
        <v>4478</v>
      </c>
      <c r="G3" s="36" t="n">
        <v>4170</v>
      </c>
      <c r="H3" s="36" t="n">
        <v>3662</v>
      </c>
      <c r="I3" s="36" t="n">
        <v>3415</v>
      </c>
      <c r="J3" s="36" t="n">
        <v>3296</v>
      </c>
      <c r="K3" s="36" t="n">
        <v>3018</v>
      </c>
      <c r="L3" s="36" t="n">
        <v>2741</v>
      </c>
      <c r="M3" s="36" t="n">
        <v>2550</v>
      </c>
      <c r="N3" s="36" t="n">
        <v>2261</v>
      </c>
      <c r="O3" s="36" t="n">
        <v>1891</v>
      </c>
      <c r="P3" s="36" t="n">
        <v>4813</v>
      </c>
      <c r="Q3" s="36" t="n">
        <f aca="false">SUM(C3:P3)</f>
        <v>49460</v>
      </c>
      <c r="R3" s="36" t="n">
        <v>3939</v>
      </c>
      <c r="S3" s="36" t="n">
        <v>4122</v>
      </c>
      <c r="T3" s="36" t="n">
        <v>4330</v>
      </c>
      <c r="U3" s="36" t="n">
        <v>4227</v>
      </c>
      <c r="V3" s="36" t="n">
        <v>4092</v>
      </c>
      <c r="W3" s="36" t="n">
        <v>3929</v>
      </c>
      <c r="X3" s="36" t="n">
        <v>3818</v>
      </c>
      <c r="Y3" s="36" t="n">
        <v>3713</v>
      </c>
      <c r="Z3" s="36" t="n">
        <v>3518</v>
      </c>
      <c r="AA3" s="36" t="n">
        <v>3272</v>
      </c>
      <c r="AB3" s="36" t="n">
        <v>2953</v>
      </c>
      <c r="AC3" s="36" t="n">
        <v>2532</v>
      </c>
      <c r="AD3" s="36" t="n">
        <v>2132</v>
      </c>
      <c r="AE3" s="36" t="n">
        <v>5612</v>
      </c>
      <c r="AF3" s="36" t="n">
        <f aca="false">SUM(R3:AE3)</f>
        <v>52189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4310</v>
      </c>
      <c r="D4" s="36" t="n">
        <v>4697</v>
      </c>
      <c r="E4" s="36" t="n">
        <v>5007</v>
      </c>
      <c r="F4" s="36" t="n">
        <v>5026</v>
      </c>
      <c r="G4" s="36" t="n">
        <v>4735</v>
      </c>
      <c r="H4" s="36" t="n">
        <v>4195</v>
      </c>
      <c r="I4" s="36" t="n">
        <v>4011</v>
      </c>
      <c r="J4" s="36" t="n">
        <v>4113</v>
      </c>
      <c r="K4" s="36" t="n">
        <v>3905</v>
      </c>
      <c r="L4" s="36" t="n">
        <v>3578</v>
      </c>
      <c r="M4" s="36" t="n">
        <v>3527</v>
      </c>
      <c r="N4" s="36" t="n">
        <v>3504</v>
      </c>
      <c r="O4" s="36" t="n">
        <v>3288</v>
      </c>
      <c r="P4" s="36" t="n">
        <v>8492</v>
      </c>
      <c r="Q4" s="36" t="n">
        <f aca="false">SUM(C4:P4)</f>
        <v>62388</v>
      </c>
      <c r="R4" s="36" t="n">
        <v>4252</v>
      </c>
      <c r="S4" s="36" t="n">
        <v>4442</v>
      </c>
      <c r="T4" s="36" t="n">
        <v>4822</v>
      </c>
      <c r="U4" s="36" t="n">
        <v>4791</v>
      </c>
      <c r="V4" s="36" t="n">
        <v>4533</v>
      </c>
      <c r="W4" s="36" t="n">
        <v>4383</v>
      </c>
      <c r="X4" s="36" t="n">
        <v>4435</v>
      </c>
      <c r="Y4" s="36" t="n">
        <v>4497</v>
      </c>
      <c r="Z4" s="36" t="n">
        <v>4497</v>
      </c>
      <c r="AA4" s="36" t="n">
        <v>4541</v>
      </c>
      <c r="AB4" s="36" t="n">
        <v>4481</v>
      </c>
      <c r="AC4" s="36" t="n">
        <v>4135</v>
      </c>
      <c r="AD4" s="36" t="n">
        <v>3722</v>
      </c>
      <c r="AE4" s="36" t="n">
        <v>9821</v>
      </c>
      <c r="AF4" s="36" t="n">
        <f aca="false">SUM(R4:AE4)</f>
        <v>67352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7958</v>
      </c>
      <c r="D5" s="36" t="n">
        <v>8721</v>
      </c>
      <c r="E5" s="36" t="n">
        <v>8919</v>
      </c>
      <c r="F5" s="36" t="n">
        <v>8370</v>
      </c>
      <c r="G5" s="36" t="n">
        <v>7542</v>
      </c>
      <c r="H5" s="36" t="n">
        <v>7024</v>
      </c>
      <c r="I5" s="36" t="n">
        <v>6880</v>
      </c>
      <c r="J5" s="36" t="n">
        <v>6527</v>
      </c>
      <c r="K5" s="36" t="n">
        <v>5829</v>
      </c>
      <c r="L5" s="36" t="n">
        <v>5094</v>
      </c>
      <c r="M5" s="36" t="n">
        <v>4459</v>
      </c>
      <c r="N5" s="36" t="n">
        <v>3900</v>
      </c>
      <c r="O5" s="36" t="n">
        <v>3604</v>
      </c>
      <c r="P5" s="36" t="n">
        <v>8489</v>
      </c>
      <c r="Q5" s="36" t="n">
        <f aca="false">SUM(C5:P5)</f>
        <v>93316</v>
      </c>
      <c r="R5" s="36" t="n">
        <v>7661</v>
      </c>
      <c r="S5" s="36" t="n">
        <v>8272</v>
      </c>
      <c r="T5" s="36" t="n">
        <v>8670</v>
      </c>
      <c r="U5" s="36" t="n">
        <v>8326</v>
      </c>
      <c r="V5" s="36" t="n">
        <v>7937</v>
      </c>
      <c r="W5" s="36" t="n">
        <v>7656</v>
      </c>
      <c r="X5" s="36" t="n">
        <v>7455</v>
      </c>
      <c r="Y5" s="36" t="n">
        <v>7183</v>
      </c>
      <c r="Z5" s="36" t="n">
        <v>6650</v>
      </c>
      <c r="AA5" s="36" t="n">
        <v>5898</v>
      </c>
      <c r="AB5" s="36" t="n">
        <v>5223</v>
      </c>
      <c r="AC5" s="36" t="n">
        <v>4875</v>
      </c>
      <c r="AD5" s="36" t="n">
        <v>4549</v>
      </c>
      <c r="AE5" s="36" t="n">
        <v>10055</v>
      </c>
      <c r="AF5" s="36" t="n">
        <f aca="false">SUM(R5:AE5)</f>
        <v>100410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3153</v>
      </c>
      <c r="D6" s="36" t="n">
        <v>3324</v>
      </c>
      <c r="E6" s="36" t="n">
        <v>3406</v>
      </c>
      <c r="F6" s="36" t="n">
        <v>3307</v>
      </c>
      <c r="G6" s="36" t="n">
        <v>3085</v>
      </c>
      <c r="H6" s="36" t="n">
        <v>2873</v>
      </c>
      <c r="I6" s="36" t="n">
        <v>2859</v>
      </c>
      <c r="J6" s="36" t="n">
        <v>2713</v>
      </c>
      <c r="K6" s="36" t="n">
        <v>2336</v>
      </c>
      <c r="L6" s="36" t="n">
        <v>2003</v>
      </c>
      <c r="M6" s="36" t="n">
        <v>1812</v>
      </c>
      <c r="N6" s="36" t="n">
        <v>1654</v>
      </c>
      <c r="O6" s="36" t="n">
        <v>1400</v>
      </c>
      <c r="P6" s="36" t="n">
        <v>3310</v>
      </c>
      <c r="Q6" s="36" t="n">
        <f aca="false">SUM(C6:P6)</f>
        <v>37235</v>
      </c>
      <c r="R6" s="36" t="n">
        <v>3177</v>
      </c>
      <c r="S6" s="36" t="n">
        <v>3204</v>
      </c>
      <c r="T6" s="36" t="n">
        <v>3332</v>
      </c>
      <c r="U6" s="36" t="n">
        <v>3286</v>
      </c>
      <c r="V6" s="36" t="n">
        <v>3198</v>
      </c>
      <c r="W6" s="36" t="n">
        <v>3065</v>
      </c>
      <c r="X6" s="36" t="n">
        <v>2998</v>
      </c>
      <c r="Y6" s="36" t="n">
        <v>2849</v>
      </c>
      <c r="Z6" s="36" t="n">
        <v>2505</v>
      </c>
      <c r="AA6" s="36" t="n">
        <v>2218</v>
      </c>
      <c r="AB6" s="36" t="n">
        <v>2067</v>
      </c>
      <c r="AC6" s="36" t="n">
        <v>1845</v>
      </c>
      <c r="AD6" s="36" t="n">
        <v>1490</v>
      </c>
      <c r="AE6" s="36" t="n">
        <v>3695</v>
      </c>
      <c r="AF6" s="36" t="n">
        <f aca="false">SUM(R6:AE6)</f>
        <v>38929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4588</v>
      </c>
      <c r="D7" s="36" t="n">
        <v>4685</v>
      </c>
      <c r="E7" s="36" t="n">
        <v>4698</v>
      </c>
      <c r="F7" s="36" t="n">
        <v>4550</v>
      </c>
      <c r="G7" s="36" t="n">
        <v>4397</v>
      </c>
      <c r="H7" s="36" t="n">
        <v>4193</v>
      </c>
      <c r="I7" s="36" t="n">
        <v>4010</v>
      </c>
      <c r="J7" s="36" t="n">
        <v>3722</v>
      </c>
      <c r="K7" s="36" t="n">
        <v>3224</v>
      </c>
      <c r="L7" s="36" t="n">
        <v>2772</v>
      </c>
      <c r="M7" s="36" t="n">
        <v>2501</v>
      </c>
      <c r="N7" s="36" t="n">
        <v>2153</v>
      </c>
      <c r="O7" s="36" t="n">
        <v>1701</v>
      </c>
      <c r="P7" s="36" t="n">
        <v>3668</v>
      </c>
      <c r="Q7" s="36" t="n">
        <f aca="false">SUM(C7:P7)</f>
        <v>50862</v>
      </c>
      <c r="R7" s="36" t="n">
        <v>4450</v>
      </c>
      <c r="S7" s="36" t="n">
        <v>4511</v>
      </c>
      <c r="T7" s="36" t="n">
        <v>4428</v>
      </c>
      <c r="U7" s="36" t="n">
        <v>4316</v>
      </c>
      <c r="V7" s="36" t="n">
        <v>4366</v>
      </c>
      <c r="W7" s="36" t="n">
        <v>4444</v>
      </c>
      <c r="X7" s="36" t="n">
        <v>4375</v>
      </c>
      <c r="Y7" s="36" t="n">
        <v>4066</v>
      </c>
      <c r="Z7" s="36" t="n">
        <v>3668</v>
      </c>
      <c r="AA7" s="36" t="n">
        <v>3318</v>
      </c>
      <c r="AB7" s="36" t="n">
        <v>2988</v>
      </c>
      <c r="AC7" s="36" t="n">
        <v>2457</v>
      </c>
      <c r="AD7" s="36" t="n">
        <v>1871</v>
      </c>
      <c r="AE7" s="36" t="n">
        <v>4611</v>
      </c>
      <c r="AF7" s="36" t="n">
        <f aca="false">SUM(R7:AE7)</f>
        <v>53869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208</v>
      </c>
      <c r="D8" s="36" t="n">
        <v>257</v>
      </c>
      <c r="E8" s="36" t="n">
        <v>282</v>
      </c>
      <c r="F8" s="36" t="n">
        <v>264</v>
      </c>
      <c r="G8" s="36" t="n">
        <v>215</v>
      </c>
      <c r="H8" s="36" t="n">
        <v>175</v>
      </c>
      <c r="I8" s="36" t="n">
        <v>173</v>
      </c>
      <c r="J8" s="36" t="n">
        <v>171</v>
      </c>
      <c r="K8" s="36" t="n">
        <v>157</v>
      </c>
      <c r="L8" s="36" t="n">
        <v>154</v>
      </c>
      <c r="M8" s="36" t="n">
        <v>155</v>
      </c>
      <c r="N8" s="36" t="n">
        <v>138</v>
      </c>
      <c r="O8" s="36" t="n">
        <v>126</v>
      </c>
      <c r="P8" s="36" t="n">
        <v>479</v>
      </c>
      <c r="Q8" s="36" t="n">
        <f aca="false">SUM(C8:P8)</f>
        <v>2954</v>
      </c>
      <c r="R8" s="36" t="n">
        <v>231</v>
      </c>
      <c r="S8" s="36" t="n">
        <v>250</v>
      </c>
      <c r="T8" s="36" t="n">
        <v>273</v>
      </c>
      <c r="U8" s="36" t="n">
        <v>254</v>
      </c>
      <c r="V8" s="36" t="n">
        <v>211</v>
      </c>
      <c r="W8" s="36" t="n">
        <v>188</v>
      </c>
      <c r="X8" s="36" t="n">
        <v>189</v>
      </c>
      <c r="Y8" s="36" t="n">
        <v>181</v>
      </c>
      <c r="Z8" s="36" t="n">
        <v>162</v>
      </c>
      <c r="AA8" s="36" t="n">
        <v>147</v>
      </c>
      <c r="AB8" s="36" t="n">
        <v>141</v>
      </c>
      <c r="AC8" s="36" t="n">
        <v>141</v>
      </c>
      <c r="AD8" s="36" t="n">
        <v>146</v>
      </c>
      <c r="AE8" s="36" t="n">
        <v>524</v>
      </c>
      <c r="AF8" s="36" t="n">
        <f aca="false">SUM(R8:AE8)</f>
        <v>3038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20277</v>
      </c>
      <c r="D9" s="36" t="n">
        <v>22172</v>
      </c>
      <c r="E9" s="36" t="n">
        <v>23655</v>
      </c>
      <c r="F9" s="36" t="n">
        <v>23417</v>
      </c>
      <c r="G9" s="36" t="n">
        <v>22970</v>
      </c>
      <c r="H9" s="36" t="n">
        <v>22017</v>
      </c>
      <c r="I9" s="36" t="n">
        <v>21392</v>
      </c>
      <c r="J9" s="36" t="n">
        <v>20948</v>
      </c>
      <c r="K9" s="36" t="n">
        <v>19199</v>
      </c>
      <c r="L9" s="36" t="n">
        <v>17248</v>
      </c>
      <c r="M9" s="36" t="n">
        <v>15754</v>
      </c>
      <c r="N9" s="36" t="n">
        <v>13417</v>
      </c>
      <c r="O9" s="36" t="n">
        <v>10628</v>
      </c>
      <c r="P9" s="36" t="n">
        <v>19360</v>
      </c>
      <c r="Q9" s="36" t="n">
        <f aca="false">SUM(C9:P9)</f>
        <v>272454</v>
      </c>
      <c r="R9" s="36" t="n">
        <v>19779</v>
      </c>
      <c r="S9" s="36" t="n">
        <v>21107</v>
      </c>
      <c r="T9" s="36" t="n">
        <v>22494</v>
      </c>
      <c r="U9" s="36" t="n">
        <v>22335</v>
      </c>
      <c r="V9" s="36" t="n">
        <v>22576</v>
      </c>
      <c r="W9" s="36" t="n">
        <v>22524</v>
      </c>
      <c r="X9" s="36" t="n">
        <v>22477</v>
      </c>
      <c r="Y9" s="36" t="n">
        <v>22755</v>
      </c>
      <c r="Z9" s="36" t="n">
        <v>21922</v>
      </c>
      <c r="AA9" s="36" t="n">
        <v>20189</v>
      </c>
      <c r="AB9" s="36" t="n">
        <v>18157</v>
      </c>
      <c r="AC9" s="36" t="n">
        <v>15477</v>
      </c>
      <c r="AD9" s="36" t="n">
        <v>12526</v>
      </c>
      <c r="AE9" s="36" t="n">
        <v>24460</v>
      </c>
      <c r="AF9" s="36" t="n">
        <f aca="false">SUM(R9:AE9)</f>
        <v>288778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1778</v>
      </c>
      <c r="D10" s="36" t="n">
        <v>1873</v>
      </c>
      <c r="E10" s="36" t="n">
        <v>1912</v>
      </c>
      <c r="F10" s="36" t="n">
        <v>1790</v>
      </c>
      <c r="G10" s="36" t="n">
        <v>1584</v>
      </c>
      <c r="H10" s="36" t="n">
        <v>1443</v>
      </c>
      <c r="I10" s="36" t="n">
        <v>1420</v>
      </c>
      <c r="J10" s="36" t="n">
        <v>1330</v>
      </c>
      <c r="K10" s="36" t="n">
        <v>1173</v>
      </c>
      <c r="L10" s="36" t="n">
        <v>1071</v>
      </c>
      <c r="M10" s="36" t="n">
        <v>1053</v>
      </c>
      <c r="N10" s="36" t="n">
        <v>1040</v>
      </c>
      <c r="O10" s="36" t="n">
        <v>958</v>
      </c>
      <c r="P10" s="36" t="n">
        <v>2621</v>
      </c>
      <c r="Q10" s="36" t="n">
        <f aca="false">SUM(C10:P10)</f>
        <v>21046</v>
      </c>
      <c r="R10" s="36" t="n">
        <v>1824</v>
      </c>
      <c r="S10" s="36" t="n">
        <v>1696</v>
      </c>
      <c r="T10" s="36" t="n">
        <v>1740</v>
      </c>
      <c r="U10" s="36" t="n">
        <v>1762</v>
      </c>
      <c r="V10" s="36" t="n">
        <v>1725</v>
      </c>
      <c r="W10" s="36" t="n">
        <v>1662</v>
      </c>
      <c r="X10" s="36" t="n">
        <v>1590</v>
      </c>
      <c r="Y10" s="36" t="n">
        <v>1469</v>
      </c>
      <c r="Z10" s="36" t="n">
        <v>1353</v>
      </c>
      <c r="AA10" s="36" t="n">
        <v>1287</v>
      </c>
      <c r="AB10" s="36" t="n">
        <v>1249</v>
      </c>
      <c r="AC10" s="36" t="n">
        <v>1205</v>
      </c>
      <c r="AD10" s="36" t="n">
        <v>1124</v>
      </c>
      <c r="AE10" s="36" t="n">
        <v>2974</v>
      </c>
      <c r="AF10" s="36" t="n">
        <f aca="false">SUM(R10:AE10)</f>
        <v>22660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3881</v>
      </c>
      <c r="D11" s="36" t="n">
        <v>4199</v>
      </c>
      <c r="E11" s="36" t="n">
        <v>4350</v>
      </c>
      <c r="F11" s="36" t="n">
        <v>4147</v>
      </c>
      <c r="G11" s="36" t="n">
        <v>3758</v>
      </c>
      <c r="H11" s="36" t="n">
        <v>3352</v>
      </c>
      <c r="I11" s="36" t="n">
        <v>3122</v>
      </c>
      <c r="J11" s="36" t="n">
        <v>2874</v>
      </c>
      <c r="K11" s="36" t="n">
        <v>2537</v>
      </c>
      <c r="L11" s="36" t="n">
        <v>2282</v>
      </c>
      <c r="M11" s="36" t="n">
        <v>2145</v>
      </c>
      <c r="N11" s="36" t="n">
        <v>1889</v>
      </c>
      <c r="O11" s="36" t="n">
        <v>1489</v>
      </c>
      <c r="P11" s="36" t="n">
        <v>3450</v>
      </c>
      <c r="Q11" s="36" t="n">
        <f aca="false">SUM(C11:P11)</f>
        <v>43475</v>
      </c>
      <c r="R11" s="36" t="n">
        <v>3832</v>
      </c>
      <c r="S11" s="36" t="n">
        <v>4198</v>
      </c>
      <c r="T11" s="36" t="n">
        <v>4411</v>
      </c>
      <c r="U11" s="36" t="n">
        <v>4303</v>
      </c>
      <c r="V11" s="36" t="n">
        <v>4040</v>
      </c>
      <c r="W11" s="36" t="n">
        <v>3731</v>
      </c>
      <c r="X11" s="36" t="n">
        <v>3516</v>
      </c>
      <c r="Y11" s="36" t="n">
        <v>3280</v>
      </c>
      <c r="Z11" s="36" t="n">
        <v>2964</v>
      </c>
      <c r="AA11" s="36" t="n">
        <v>2735</v>
      </c>
      <c r="AB11" s="36" t="n">
        <v>2531</v>
      </c>
      <c r="AC11" s="36" t="n">
        <v>2238</v>
      </c>
      <c r="AD11" s="36" t="n">
        <v>1880</v>
      </c>
      <c r="AE11" s="36" t="n">
        <v>4453</v>
      </c>
      <c r="AF11" s="36" t="n">
        <f aca="false">SUM(R11:AE11)</f>
        <v>48112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526</v>
      </c>
      <c r="D12" s="36" t="n">
        <v>608</v>
      </c>
      <c r="E12" s="36" t="n">
        <v>606</v>
      </c>
      <c r="F12" s="36" t="n">
        <v>527</v>
      </c>
      <c r="G12" s="36" t="n">
        <v>452</v>
      </c>
      <c r="H12" s="36" t="n">
        <v>430</v>
      </c>
      <c r="I12" s="36" t="n">
        <v>440</v>
      </c>
      <c r="J12" s="36" t="n">
        <v>433</v>
      </c>
      <c r="K12" s="36" t="n">
        <v>404</v>
      </c>
      <c r="L12" s="36" t="n">
        <v>382</v>
      </c>
      <c r="M12" s="36" t="n">
        <v>376</v>
      </c>
      <c r="N12" s="36" t="n">
        <v>339</v>
      </c>
      <c r="O12" s="36" t="n">
        <v>263</v>
      </c>
      <c r="P12" s="36" t="n">
        <v>798</v>
      </c>
      <c r="Q12" s="36" t="n">
        <f aca="false">SUM(C12:P12)</f>
        <v>6584</v>
      </c>
      <c r="R12" s="36" t="n">
        <v>557</v>
      </c>
      <c r="S12" s="36" t="n">
        <v>555</v>
      </c>
      <c r="T12" s="36" t="n">
        <v>566</v>
      </c>
      <c r="U12" s="36" t="n">
        <v>540</v>
      </c>
      <c r="V12" s="36" t="n">
        <v>503</v>
      </c>
      <c r="W12" s="36" t="n">
        <v>501</v>
      </c>
      <c r="X12" s="36" t="n">
        <v>519</v>
      </c>
      <c r="Y12" s="36" t="n">
        <v>511</v>
      </c>
      <c r="Z12" s="36" t="n">
        <v>483</v>
      </c>
      <c r="AA12" s="36" t="n">
        <v>459</v>
      </c>
      <c r="AB12" s="36" t="n">
        <v>435</v>
      </c>
      <c r="AC12" s="36" t="n">
        <v>382</v>
      </c>
      <c r="AD12" s="36" t="n">
        <v>325</v>
      </c>
      <c r="AE12" s="36" t="n">
        <v>1010</v>
      </c>
      <c r="AF12" s="36" t="n">
        <f aca="false">SUM(R12:AE12)</f>
        <v>7346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3860</v>
      </c>
      <c r="D13" s="36" t="n">
        <v>4179</v>
      </c>
      <c r="E13" s="36" t="n">
        <v>4420</v>
      </c>
      <c r="F13" s="36" t="n">
        <v>4454</v>
      </c>
      <c r="G13" s="36" t="n">
        <v>4460</v>
      </c>
      <c r="H13" s="36" t="n">
        <v>4250</v>
      </c>
      <c r="I13" s="36" t="n">
        <v>4031</v>
      </c>
      <c r="J13" s="36" t="n">
        <v>3773</v>
      </c>
      <c r="K13" s="36" t="n">
        <v>3400</v>
      </c>
      <c r="L13" s="36" t="n">
        <v>3170</v>
      </c>
      <c r="M13" s="36" t="n">
        <v>3058</v>
      </c>
      <c r="N13" s="36" t="n">
        <v>2736</v>
      </c>
      <c r="O13" s="36" t="n">
        <v>2154</v>
      </c>
      <c r="P13" s="36" t="n">
        <v>4560</v>
      </c>
      <c r="Q13" s="36" t="n">
        <f aca="false">SUM(C13:P13)</f>
        <v>52505</v>
      </c>
      <c r="R13" s="36" t="n">
        <v>3698</v>
      </c>
      <c r="S13" s="36" t="n">
        <v>4112</v>
      </c>
      <c r="T13" s="36" t="n">
        <v>4312</v>
      </c>
      <c r="U13" s="36" t="n">
        <v>4345</v>
      </c>
      <c r="V13" s="36" t="n">
        <v>4293</v>
      </c>
      <c r="W13" s="36" t="n">
        <v>4125</v>
      </c>
      <c r="X13" s="36" t="n">
        <v>4152</v>
      </c>
      <c r="Y13" s="36" t="n">
        <v>4176</v>
      </c>
      <c r="Z13" s="36" t="n">
        <v>3948</v>
      </c>
      <c r="AA13" s="36" t="n">
        <v>3707</v>
      </c>
      <c r="AB13" s="36" t="n">
        <v>3472</v>
      </c>
      <c r="AC13" s="36" t="n">
        <v>3065</v>
      </c>
      <c r="AD13" s="36" t="n">
        <v>2569</v>
      </c>
      <c r="AE13" s="36" t="n">
        <v>5651</v>
      </c>
      <c r="AF13" s="36" t="n">
        <f aca="false">SUM(R13:AE13)</f>
        <v>55625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1303</v>
      </c>
      <c r="D14" s="36" t="n">
        <v>1369</v>
      </c>
      <c r="E14" s="36" t="n">
        <v>1384</v>
      </c>
      <c r="F14" s="36" t="n">
        <v>1337</v>
      </c>
      <c r="G14" s="36" t="n">
        <v>1233</v>
      </c>
      <c r="H14" s="36" t="n">
        <v>1103</v>
      </c>
      <c r="I14" s="36" t="n">
        <v>1030</v>
      </c>
      <c r="J14" s="36" t="n">
        <v>984</v>
      </c>
      <c r="K14" s="36" t="n">
        <v>906</v>
      </c>
      <c r="L14" s="36" t="n">
        <v>846</v>
      </c>
      <c r="M14" s="36" t="n">
        <v>823</v>
      </c>
      <c r="N14" s="36" t="n">
        <v>760</v>
      </c>
      <c r="O14" s="36" t="n">
        <v>658</v>
      </c>
      <c r="P14" s="36" t="n">
        <v>1717</v>
      </c>
      <c r="Q14" s="36" t="n">
        <f aca="false">SUM(C14:P14)</f>
        <v>15453</v>
      </c>
      <c r="R14" s="36" t="n">
        <v>1214</v>
      </c>
      <c r="S14" s="36" t="n">
        <v>1223</v>
      </c>
      <c r="T14" s="36" t="n">
        <v>1297</v>
      </c>
      <c r="U14" s="36" t="n">
        <v>1344</v>
      </c>
      <c r="V14" s="36" t="n">
        <v>1330</v>
      </c>
      <c r="W14" s="36" t="n">
        <v>1216</v>
      </c>
      <c r="X14" s="36" t="n">
        <v>1125</v>
      </c>
      <c r="Y14" s="36" t="n">
        <v>1094</v>
      </c>
      <c r="Z14" s="36" t="n">
        <v>1050</v>
      </c>
      <c r="AA14" s="36" t="n">
        <v>1015</v>
      </c>
      <c r="AB14" s="36" t="n">
        <v>970</v>
      </c>
      <c r="AC14" s="36" t="n">
        <v>862</v>
      </c>
      <c r="AD14" s="36" t="n">
        <v>746</v>
      </c>
      <c r="AE14" s="36" t="n">
        <v>2131</v>
      </c>
      <c r="AF14" s="36" t="n">
        <f aca="false">SUM(R14:AE14)</f>
        <v>16617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1196</v>
      </c>
      <c r="D15" s="36" t="n">
        <v>1295</v>
      </c>
      <c r="E15" s="36" t="n">
        <v>1393</v>
      </c>
      <c r="F15" s="36" t="n">
        <v>1321</v>
      </c>
      <c r="G15" s="36" t="n">
        <v>1103</v>
      </c>
      <c r="H15" s="36" t="n">
        <v>914</v>
      </c>
      <c r="I15" s="36" t="n">
        <v>878</v>
      </c>
      <c r="J15" s="36" t="n">
        <v>835</v>
      </c>
      <c r="K15" s="36" t="n">
        <v>720</v>
      </c>
      <c r="L15" s="36" t="n">
        <v>633</v>
      </c>
      <c r="M15" s="36" t="n">
        <v>615</v>
      </c>
      <c r="N15" s="36" t="n">
        <v>557</v>
      </c>
      <c r="O15" s="36" t="n">
        <v>431</v>
      </c>
      <c r="P15" s="36" t="n">
        <v>997</v>
      </c>
      <c r="Q15" s="36" t="n">
        <f aca="false">SUM(C15:P15)</f>
        <v>12888</v>
      </c>
      <c r="R15" s="36" t="n">
        <v>1229</v>
      </c>
      <c r="S15" s="36" t="n">
        <v>1271</v>
      </c>
      <c r="T15" s="36" t="n">
        <v>1312</v>
      </c>
      <c r="U15" s="36" t="n">
        <v>1263</v>
      </c>
      <c r="V15" s="36" t="n">
        <v>1159</v>
      </c>
      <c r="W15" s="36" t="n">
        <v>1067</v>
      </c>
      <c r="X15" s="36" t="n">
        <v>1013</v>
      </c>
      <c r="Y15" s="36" t="n">
        <v>927</v>
      </c>
      <c r="Z15" s="36" t="n">
        <v>818</v>
      </c>
      <c r="AA15" s="36" t="n">
        <v>753</v>
      </c>
      <c r="AB15" s="36" t="n">
        <v>730</v>
      </c>
      <c r="AC15" s="36" t="n">
        <v>642</v>
      </c>
      <c r="AD15" s="36" t="n">
        <v>482</v>
      </c>
      <c r="AE15" s="36" t="n">
        <v>1197</v>
      </c>
      <c r="AF15" s="36" t="n">
        <f aca="false">SUM(R15:AE15)</f>
        <v>13863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7526</v>
      </c>
      <c r="D16" s="36" t="n">
        <v>8088</v>
      </c>
      <c r="E16" s="36" t="n">
        <v>8173</v>
      </c>
      <c r="F16" s="36" t="n">
        <v>7544</v>
      </c>
      <c r="G16" s="36" t="n">
        <v>6593</v>
      </c>
      <c r="H16" s="36" t="n">
        <v>5888</v>
      </c>
      <c r="I16" s="36" t="n">
        <v>5619</v>
      </c>
      <c r="J16" s="36" t="n">
        <v>5155</v>
      </c>
      <c r="K16" s="36" t="n">
        <v>4545</v>
      </c>
      <c r="L16" s="36" t="n">
        <v>4093</v>
      </c>
      <c r="M16" s="36" t="n">
        <v>3698</v>
      </c>
      <c r="N16" s="36" t="n">
        <v>3187</v>
      </c>
      <c r="O16" s="36" t="n">
        <v>2696</v>
      </c>
      <c r="P16" s="36" t="n">
        <v>6529</v>
      </c>
      <c r="Q16" s="36" t="n">
        <f aca="false">SUM(C16:P16)</f>
        <v>79334</v>
      </c>
      <c r="R16" s="36" t="n">
        <v>7530</v>
      </c>
      <c r="S16" s="36" t="n">
        <v>7697</v>
      </c>
      <c r="T16" s="36" t="n">
        <v>8177</v>
      </c>
      <c r="U16" s="36" t="n">
        <v>8116</v>
      </c>
      <c r="V16" s="36" t="n">
        <v>7566</v>
      </c>
      <c r="W16" s="36" t="n">
        <v>6960</v>
      </c>
      <c r="X16" s="36" t="n">
        <v>6456</v>
      </c>
      <c r="Y16" s="36" t="n">
        <v>5923</v>
      </c>
      <c r="Z16" s="36" t="n">
        <v>5452</v>
      </c>
      <c r="AA16" s="36" t="n">
        <v>4982</v>
      </c>
      <c r="AB16" s="36" t="n">
        <v>4474</v>
      </c>
      <c r="AC16" s="36" t="n">
        <v>3860</v>
      </c>
      <c r="AD16" s="36" t="n">
        <v>3181</v>
      </c>
      <c r="AE16" s="36" t="n">
        <v>7977</v>
      </c>
      <c r="AF16" s="36" t="n">
        <f aca="false">SUM(R16:AE16)</f>
        <v>88351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7596</v>
      </c>
      <c r="D17" s="36" t="n">
        <v>7967</v>
      </c>
      <c r="E17" s="36" t="n">
        <v>8482</v>
      </c>
      <c r="F17" s="36" t="n">
        <v>9071</v>
      </c>
      <c r="G17" s="36" t="n">
        <v>9429</v>
      </c>
      <c r="H17" s="36" t="n">
        <v>8942</v>
      </c>
      <c r="I17" s="36" t="n">
        <v>8315</v>
      </c>
      <c r="J17" s="36" t="n">
        <v>7787</v>
      </c>
      <c r="K17" s="36" t="n">
        <v>6945</v>
      </c>
      <c r="L17" s="36" t="n">
        <v>6206</v>
      </c>
      <c r="M17" s="36" t="n">
        <v>5830</v>
      </c>
      <c r="N17" s="36" t="n">
        <v>5090</v>
      </c>
      <c r="O17" s="36" t="n">
        <v>3807</v>
      </c>
      <c r="P17" s="36" t="n">
        <v>7124</v>
      </c>
      <c r="Q17" s="36" t="n">
        <f aca="false">SUM(C17:P17)</f>
        <v>102591</v>
      </c>
      <c r="R17" s="36" t="n">
        <v>7424</v>
      </c>
      <c r="S17" s="36" t="n">
        <v>7918</v>
      </c>
      <c r="T17" s="36" t="n">
        <v>7940</v>
      </c>
      <c r="U17" s="36" t="n">
        <v>8348</v>
      </c>
      <c r="V17" s="36" t="n">
        <v>9010</v>
      </c>
      <c r="W17" s="36" t="n">
        <v>8913</v>
      </c>
      <c r="X17" s="36" t="n">
        <v>8386</v>
      </c>
      <c r="Y17" s="36" t="n">
        <v>8054</v>
      </c>
      <c r="Z17" s="36" t="n">
        <v>7617</v>
      </c>
      <c r="AA17" s="36" t="n">
        <v>7094</v>
      </c>
      <c r="AB17" s="36" t="n">
        <v>6631</v>
      </c>
      <c r="AC17" s="36" t="n">
        <v>5709</v>
      </c>
      <c r="AD17" s="36" t="n">
        <v>4535</v>
      </c>
      <c r="AE17" s="36" t="n">
        <v>9644</v>
      </c>
      <c r="AF17" s="36" t="n">
        <f aca="false">SUM(R17:AE17)</f>
        <v>107223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899</v>
      </c>
      <c r="D18" s="36" t="n">
        <v>989</v>
      </c>
      <c r="E18" s="36" t="n">
        <v>1042</v>
      </c>
      <c r="F18" s="36" t="n">
        <v>1012</v>
      </c>
      <c r="G18" s="36" t="n">
        <v>913</v>
      </c>
      <c r="H18" s="36" t="n">
        <v>814</v>
      </c>
      <c r="I18" s="36" t="n">
        <v>774</v>
      </c>
      <c r="J18" s="36" t="n">
        <v>736</v>
      </c>
      <c r="K18" s="36" t="n">
        <v>679</v>
      </c>
      <c r="L18" s="36" t="n">
        <v>618</v>
      </c>
      <c r="M18" s="36" t="n">
        <v>578</v>
      </c>
      <c r="N18" s="36" t="n">
        <v>551</v>
      </c>
      <c r="O18" s="36" t="n">
        <v>499</v>
      </c>
      <c r="P18" s="36" t="n">
        <v>1479</v>
      </c>
      <c r="Q18" s="36" t="n">
        <f aca="false">SUM(C18:P18)</f>
        <v>11583</v>
      </c>
      <c r="R18" s="36" t="n">
        <v>879</v>
      </c>
      <c r="S18" s="36" t="n">
        <v>964</v>
      </c>
      <c r="T18" s="36" t="n">
        <v>1050</v>
      </c>
      <c r="U18" s="36" t="n">
        <v>1014</v>
      </c>
      <c r="V18" s="36" t="n">
        <v>932</v>
      </c>
      <c r="W18" s="36" t="n">
        <v>900</v>
      </c>
      <c r="X18" s="36" t="n">
        <v>911</v>
      </c>
      <c r="Y18" s="36" t="n">
        <v>892</v>
      </c>
      <c r="Z18" s="36" t="n">
        <v>824</v>
      </c>
      <c r="AA18" s="36" t="n">
        <v>768</v>
      </c>
      <c r="AB18" s="36" t="n">
        <v>739</v>
      </c>
      <c r="AC18" s="36" t="n">
        <v>660</v>
      </c>
      <c r="AD18" s="36" t="n">
        <v>566</v>
      </c>
      <c r="AE18" s="36" t="n">
        <v>1622</v>
      </c>
      <c r="AF18" s="36" t="n">
        <f aca="false">SUM(R18:AE18)</f>
        <v>12721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26072</v>
      </c>
      <c r="D19" s="36" t="n">
        <v>27503</v>
      </c>
      <c r="E19" s="36" t="n">
        <v>27495</v>
      </c>
      <c r="F19" s="36" t="n">
        <v>26882</v>
      </c>
      <c r="G19" s="36" t="n">
        <v>26490</v>
      </c>
      <c r="H19" s="36" t="n">
        <v>26161</v>
      </c>
      <c r="I19" s="36" t="n">
        <v>25428</v>
      </c>
      <c r="J19" s="36" t="n">
        <v>23354</v>
      </c>
      <c r="K19" s="36" t="n">
        <v>20294</v>
      </c>
      <c r="L19" s="36" t="n">
        <v>17971</v>
      </c>
      <c r="M19" s="36" t="n">
        <v>16825</v>
      </c>
      <c r="N19" s="36" t="n">
        <v>15356</v>
      </c>
      <c r="O19" s="36" t="n">
        <v>12598</v>
      </c>
      <c r="P19" s="36" t="n">
        <v>22392</v>
      </c>
      <c r="Q19" s="36" t="n">
        <f aca="false">SUM(C19:P19)</f>
        <v>314821</v>
      </c>
      <c r="R19" s="36" t="n">
        <v>25330</v>
      </c>
      <c r="S19" s="36" t="n">
        <v>25258</v>
      </c>
      <c r="T19" s="36" t="n">
        <v>26301</v>
      </c>
      <c r="U19" s="36" t="n">
        <v>26267</v>
      </c>
      <c r="V19" s="36" t="n">
        <v>26275</v>
      </c>
      <c r="W19" s="36" t="n">
        <v>26127</v>
      </c>
      <c r="X19" s="36" t="n">
        <v>25773</v>
      </c>
      <c r="Y19" s="36" t="n">
        <v>24812</v>
      </c>
      <c r="Z19" s="36" t="n">
        <v>22744</v>
      </c>
      <c r="AA19" s="36" t="n">
        <v>21028</v>
      </c>
      <c r="AB19" s="36" t="n">
        <v>20092</v>
      </c>
      <c r="AC19" s="36" t="n">
        <v>17900</v>
      </c>
      <c r="AD19" s="36" t="n">
        <v>14375</v>
      </c>
      <c r="AE19" s="36" t="n">
        <v>29090</v>
      </c>
      <c r="AF19" s="36" t="n">
        <f aca="false">SUM(R19:AE19)</f>
        <v>331372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1690</v>
      </c>
      <c r="D20" s="36" t="n">
        <v>1736</v>
      </c>
      <c r="E20" s="36" t="n">
        <v>1763</v>
      </c>
      <c r="F20" s="36" t="n">
        <v>1780</v>
      </c>
      <c r="G20" s="36" t="n">
        <v>1743</v>
      </c>
      <c r="H20" s="36" t="n">
        <v>1601</v>
      </c>
      <c r="I20" s="36" t="n">
        <v>1546</v>
      </c>
      <c r="J20" s="36" t="n">
        <v>1582</v>
      </c>
      <c r="K20" s="36" t="n">
        <v>1465</v>
      </c>
      <c r="L20" s="36" t="n">
        <v>1273</v>
      </c>
      <c r="M20" s="36" t="n">
        <v>1198</v>
      </c>
      <c r="N20" s="36" t="n">
        <v>1111</v>
      </c>
      <c r="O20" s="36" t="n">
        <v>939</v>
      </c>
      <c r="P20" s="36" t="n">
        <v>2461</v>
      </c>
      <c r="Q20" s="36" t="n">
        <f aca="false">SUM(C20:P20)</f>
        <v>21888</v>
      </c>
      <c r="R20" s="36" t="n">
        <v>1638</v>
      </c>
      <c r="S20" s="36" t="n">
        <v>1660</v>
      </c>
      <c r="T20" s="36" t="n">
        <v>1684</v>
      </c>
      <c r="U20" s="36" t="n">
        <v>1686</v>
      </c>
      <c r="V20" s="36" t="n">
        <v>1633</v>
      </c>
      <c r="W20" s="36" t="n">
        <v>1592</v>
      </c>
      <c r="X20" s="36" t="n">
        <v>1622</v>
      </c>
      <c r="Y20" s="36" t="n">
        <v>1648</v>
      </c>
      <c r="Z20" s="36" t="n">
        <v>1593</v>
      </c>
      <c r="AA20" s="36" t="n">
        <v>1436</v>
      </c>
      <c r="AB20" s="36" t="n">
        <v>1304</v>
      </c>
      <c r="AC20" s="36" t="n">
        <v>1212</v>
      </c>
      <c r="AD20" s="36" t="n">
        <v>1075</v>
      </c>
      <c r="AE20" s="36" t="n">
        <v>2614</v>
      </c>
      <c r="AF20" s="36" t="n">
        <f aca="false">SUM(R20:AE20)</f>
        <v>22397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2246</v>
      </c>
      <c r="D21" s="36" t="n">
        <v>2243</v>
      </c>
      <c r="E21" s="36" t="n">
        <v>2438</v>
      </c>
      <c r="F21" s="36" t="n">
        <v>2216</v>
      </c>
      <c r="G21" s="36" t="n">
        <v>1757</v>
      </c>
      <c r="H21" s="36" t="n">
        <v>1554</v>
      </c>
      <c r="I21" s="36" t="n">
        <v>1631</v>
      </c>
      <c r="J21" s="36" t="n">
        <v>1587</v>
      </c>
      <c r="K21" s="36" t="n">
        <v>1446</v>
      </c>
      <c r="L21" s="36" t="n">
        <v>1375</v>
      </c>
      <c r="M21" s="36" t="n">
        <v>1368</v>
      </c>
      <c r="N21" s="36" t="n">
        <v>1298</v>
      </c>
      <c r="O21" s="36" t="n">
        <v>1154</v>
      </c>
      <c r="P21" s="36" t="n">
        <v>3431</v>
      </c>
      <c r="Q21" s="36" t="n">
        <f aca="false">SUM(C21:P21)</f>
        <v>25744</v>
      </c>
      <c r="R21" s="36" t="n">
        <v>2204</v>
      </c>
      <c r="S21" s="36" t="n">
        <v>2270</v>
      </c>
      <c r="T21" s="36" t="n">
        <v>2419</v>
      </c>
      <c r="U21" s="36" t="n">
        <v>2439</v>
      </c>
      <c r="V21" s="36" t="n">
        <v>2293</v>
      </c>
      <c r="W21" s="36" t="n">
        <v>2042</v>
      </c>
      <c r="X21" s="36" t="n">
        <v>1894</v>
      </c>
      <c r="Y21" s="36" t="n">
        <v>1853</v>
      </c>
      <c r="Z21" s="36" t="n">
        <v>1825</v>
      </c>
      <c r="AA21" s="36" t="n">
        <v>1740</v>
      </c>
      <c r="AB21" s="36" t="n">
        <v>1619</v>
      </c>
      <c r="AC21" s="36" t="n">
        <v>1475</v>
      </c>
      <c r="AD21" s="36" t="n">
        <v>1292</v>
      </c>
      <c r="AE21" s="36" t="n">
        <v>3842</v>
      </c>
      <c r="AF21" s="36" t="n">
        <f aca="false">SUM(R21:AE21)</f>
        <v>29207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70722</v>
      </c>
      <c r="D22" s="36" t="n">
        <v>72863</v>
      </c>
      <c r="E22" s="36" t="n">
        <v>77159</v>
      </c>
      <c r="F22" s="36" t="n">
        <v>78298</v>
      </c>
      <c r="G22" s="36" t="n">
        <v>77235</v>
      </c>
      <c r="H22" s="36" t="n">
        <v>74402</v>
      </c>
      <c r="I22" s="36" t="n">
        <v>72890</v>
      </c>
      <c r="J22" s="36" t="n">
        <v>69586</v>
      </c>
      <c r="K22" s="36" t="n">
        <v>61524</v>
      </c>
      <c r="L22" s="36" t="n">
        <v>52489</v>
      </c>
      <c r="M22" s="36" t="n">
        <v>46100</v>
      </c>
      <c r="N22" s="36" t="n">
        <v>39104</v>
      </c>
      <c r="O22" s="36" t="n">
        <v>29926</v>
      </c>
      <c r="P22" s="36" t="n">
        <v>51210</v>
      </c>
      <c r="Q22" s="36" t="n">
        <f aca="false">SUM(C22:P22)</f>
        <v>873508</v>
      </c>
      <c r="R22" s="36" t="n">
        <v>66295</v>
      </c>
      <c r="S22" s="36" t="n">
        <v>70583</v>
      </c>
      <c r="T22" s="36" t="n">
        <v>72278</v>
      </c>
      <c r="U22" s="36" t="n">
        <v>71763</v>
      </c>
      <c r="V22" s="36" t="n">
        <v>71786</v>
      </c>
      <c r="W22" s="36" t="n">
        <v>71588</v>
      </c>
      <c r="X22" s="36" t="n">
        <v>72746</v>
      </c>
      <c r="Y22" s="36" t="n">
        <v>71919</v>
      </c>
      <c r="Z22" s="36" t="n">
        <v>66114</v>
      </c>
      <c r="AA22" s="36" t="n">
        <v>58374</v>
      </c>
      <c r="AB22" s="36" t="n">
        <v>51937</v>
      </c>
      <c r="AC22" s="36" t="n">
        <v>44173</v>
      </c>
      <c r="AD22" s="36" t="n">
        <v>34383</v>
      </c>
      <c r="AE22" s="36" t="n">
        <v>66166</v>
      </c>
      <c r="AF22" s="36" t="n">
        <f aca="false">SUM(R22:AE22)</f>
        <v>890105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1732</v>
      </c>
      <c r="D23" s="36" t="n">
        <v>2008</v>
      </c>
      <c r="E23" s="36" t="n">
        <v>2152</v>
      </c>
      <c r="F23" s="36" t="n">
        <v>2076</v>
      </c>
      <c r="G23" s="36" t="n">
        <v>2000</v>
      </c>
      <c r="H23" s="36" t="n">
        <v>2040</v>
      </c>
      <c r="I23" s="36" t="n">
        <v>2137</v>
      </c>
      <c r="J23" s="36" t="n">
        <v>2193</v>
      </c>
      <c r="K23" s="36" t="n">
        <v>2063</v>
      </c>
      <c r="L23" s="36" t="n">
        <v>1787</v>
      </c>
      <c r="M23" s="36" t="n">
        <v>1608</v>
      </c>
      <c r="N23" s="36" t="n">
        <v>1504</v>
      </c>
      <c r="O23" s="36" t="n">
        <v>1334</v>
      </c>
      <c r="P23" s="36" t="n">
        <v>3636</v>
      </c>
      <c r="Q23" s="36" t="n">
        <f aca="false">SUM(C23:P23)</f>
        <v>28270</v>
      </c>
      <c r="R23" s="36" t="n">
        <v>1707</v>
      </c>
      <c r="S23" s="36" t="n">
        <v>1933</v>
      </c>
      <c r="T23" s="36" t="n">
        <v>2016</v>
      </c>
      <c r="U23" s="36" t="n">
        <v>1985</v>
      </c>
      <c r="V23" s="36" t="n">
        <v>2014</v>
      </c>
      <c r="W23" s="36" t="n">
        <v>2088</v>
      </c>
      <c r="X23" s="36" t="n">
        <v>2260</v>
      </c>
      <c r="Y23" s="36" t="n">
        <v>2413</v>
      </c>
      <c r="Z23" s="36" t="n">
        <v>2343</v>
      </c>
      <c r="AA23" s="36" t="n">
        <v>2164</v>
      </c>
      <c r="AB23" s="36" t="n">
        <v>2004</v>
      </c>
      <c r="AC23" s="36" t="n">
        <v>1845</v>
      </c>
      <c r="AD23" s="36" t="n">
        <v>1673</v>
      </c>
      <c r="AE23" s="36" t="n">
        <v>4655</v>
      </c>
      <c r="AF23" s="36" t="n">
        <f aca="false">SUM(R23:AE23)</f>
        <v>31100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1216</v>
      </c>
      <c r="D24" s="36" t="n">
        <v>1277</v>
      </c>
      <c r="E24" s="36" t="n">
        <v>1320</v>
      </c>
      <c r="F24" s="36" t="n">
        <v>1229</v>
      </c>
      <c r="G24" s="36" t="n">
        <v>1036</v>
      </c>
      <c r="H24" s="36" t="n">
        <v>855</v>
      </c>
      <c r="I24" s="36" t="n">
        <v>793</v>
      </c>
      <c r="J24" s="36" t="n">
        <v>768</v>
      </c>
      <c r="K24" s="36" t="n">
        <v>688</v>
      </c>
      <c r="L24" s="36" t="n">
        <v>614</v>
      </c>
      <c r="M24" s="36" t="n">
        <v>589</v>
      </c>
      <c r="N24" s="36" t="n">
        <v>545</v>
      </c>
      <c r="O24" s="36" t="n">
        <v>472</v>
      </c>
      <c r="P24" s="36" t="n">
        <v>1313</v>
      </c>
      <c r="Q24" s="36" t="n">
        <f aca="false">SUM(C24:P24)</f>
        <v>12715</v>
      </c>
      <c r="R24" s="36" t="n">
        <v>1114</v>
      </c>
      <c r="S24" s="36" t="n">
        <v>1252</v>
      </c>
      <c r="T24" s="36" t="n">
        <v>1336</v>
      </c>
      <c r="U24" s="36" t="n">
        <v>1247</v>
      </c>
      <c r="V24" s="36" t="n">
        <v>1092</v>
      </c>
      <c r="W24" s="36" t="n">
        <v>988</v>
      </c>
      <c r="X24" s="36" t="n">
        <v>927</v>
      </c>
      <c r="Y24" s="36" t="n">
        <v>834</v>
      </c>
      <c r="Z24" s="36" t="n">
        <v>744</v>
      </c>
      <c r="AA24" s="36" t="n">
        <v>694</v>
      </c>
      <c r="AB24" s="36" t="n">
        <v>651</v>
      </c>
      <c r="AC24" s="36" t="n">
        <v>588</v>
      </c>
      <c r="AD24" s="36" t="n">
        <v>552</v>
      </c>
      <c r="AE24" s="36" t="n">
        <v>1463</v>
      </c>
      <c r="AF24" s="36" t="n">
        <f aca="false">SUM(R24:AE24)</f>
        <v>13482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6914</v>
      </c>
      <c r="D25" s="36" t="n">
        <v>6900</v>
      </c>
      <c r="E25" s="36" t="n">
        <v>7303</v>
      </c>
      <c r="F25" s="36" t="n">
        <v>7260</v>
      </c>
      <c r="G25" s="36" t="n">
        <v>6612</v>
      </c>
      <c r="H25" s="36" t="n">
        <v>5879</v>
      </c>
      <c r="I25" s="36" t="n">
        <v>5658</v>
      </c>
      <c r="J25" s="36" t="n">
        <v>5532</v>
      </c>
      <c r="K25" s="36" t="n">
        <v>5038</v>
      </c>
      <c r="L25" s="36" t="n">
        <v>4473</v>
      </c>
      <c r="M25" s="36" t="n">
        <v>4112</v>
      </c>
      <c r="N25" s="36" t="n">
        <v>3716</v>
      </c>
      <c r="O25" s="36" t="n">
        <v>3379</v>
      </c>
      <c r="P25" s="36" t="n">
        <v>9094</v>
      </c>
      <c r="Q25" s="36" t="n">
        <f aca="false">SUM(C25:P25)</f>
        <v>81870</v>
      </c>
      <c r="R25" s="36" t="n">
        <v>6457</v>
      </c>
      <c r="S25" s="36" t="n">
        <v>6628</v>
      </c>
      <c r="T25" s="36" t="n">
        <v>7053</v>
      </c>
      <c r="U25" s="36" t="n">
        <v>7148</v>
      </c>
      <c r="V25" s="36" t="n">
        <v>6810</v>
      </c>
      <c r="W25" s="36" t="n">
        <v>6374</v>
      </c>
      <c r="X25" s="36" t="n">
        <v>6304</v>
      </c>
      <c r="Y25" s="36" t="n">
        <v>6277</v>
      </c>
      <c r="Z25" s="36" t="n">
        <v>5918</v>
      </c>
      <c r="AA25" s="36" t="n">
        <v>5425</v>
      </c>
      <c r="AB25" s="36" t="n">
        <v>5016</v>
      </c>
      <c r="AC25" s="36" t="n">
        <v>4571</v>
      </c>
      <c r="AD25" s="36" t="n">
        <v>4134</v>
      </c>
      <c r="AE25" s="36" t="n">
        <v>10977</v>
      </c>
      <c r="AF25" s="36" t="n">
        <f aca="false">SUM(R25:AE25)</f>
        <v>89092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514</v>
      </c>
      <c r="D26" s="36" t="n">
        <v>525</v>
      </c>
      <c r="E26" s="36" t="n">
        <v>547</v>
      </c>
      <c r="F26" s="36" t="n">
        <v>514</v>
      </c>
      <c r="G26" s="36" t="n">
        <v>473</v>
      </c>
      <c r="H26" s="36" t="n">
        <v>469</v>
      </c>
      <c r="I26" s="36" t="n">
        <v>476</v>
      </c>
      <c r="J26" s="36" t="n">
        <v>445</v>
      </c>
      <c r="K26" s="36" t="n">
        <v>407</v>
      </c>
      <c r="L26" s="36" t="n">
        <v>387</v>
      </c>
      <c r="M26" s="36" t="n">
        <v>362</v>
      </c>
      <c r="N26" s="36" t="n">
        <v>320</v>
      </c>
      <c r="O26" s="36" t="n">
        <v>292</v>
      </c>
      <c r="P26" s="36" t="n">
        <v>811</v>
      </c>
      <c r="Q26" s="36" t="n">
        <f aca="false">SUM(C26:P26)</f>
        <v>6542</v>
      </c>
      <c r="R26" s="36" t="n">
        <v>495</v>
      </c>
      <c r="S26" s="36" t="n">
        <v>504</v>
      </c>
      <c r="T26" s="36" t="n">
        <v>526</v>
      </c>
      <c r="U26" s="36" t="n">
        <v>524</v>
      </c>
      <c r="V26" s="36" t="n">
        <v>515</v>
      </c>
      <c r="W26" s="36" t="n">
        <v>514</v>
      </c>
      <c r="X26" s="36" t="n">
        <v>532</v>
      </c>
      <c r="Y26" s="36" t="n">
        <v>521</v>
      </c>
      <c r="Z26" s="36" t="n">
        <v>476</v>
      </c>
      <c r="AA26" s="36" t="n">
        <v>440</v>
      </c>
      <c r="AB26" s="36" t="n">
        <v>413</v>
      </c>
      <c r="AC26" s="36" t="n">
        <v>380</v>
      </c>
      <c r="AD26" s="36" t="n">
        <v>347</v>
      </c>
      <c r="AE26" s="36" t="n">
        <v>998</v>
      </c>
      <c r="AF26" s="36" t="n">
        <f aca="false">SUM(R26:AE26)</f>
        <v>7185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4341</v>
      </c>
      <c r="D27" s="36" t="n">
        <v>4361</v>
      </c>
      <c r="E27" s="36" t="n">
        <v>4304</v>
      </c>
      <c r="F27" s="36" t="n">
        <v>4181</v>
      </c>
      <c r="G27" s="36" t="n">
        <v>4085</v>
      </c>
      <c r="H27" s="36" t="n">
        <v>3968</v>
      </c>
      <c r="I27" s="36" t="n">
        <v>3792</v>
      </c>
      <c r="J27" s="36" t="n">
        <v>3367</v>
      </c>
      <c r="K27" s="36" t="n">
        <v>2767</v>
      </c>
      <c r="L27" s="36" t="n">
        <v>2227</v>
      </c>
      <c r="M27" s="36" t="n">
        <v>1921</v>
      </c>
      <c r="N27" s="36" t="n">
        <v>1691</v>
      </c>
      <c r="O27" s="36" t="n">
        <v>1334</v>
      </c>
      <c r="P27" s="36" t="n">
        <v>2765</v>
      </c>
      <c r="Q27" s="36" t="n">
        <f aca="false">SUM(C27:P27)</f>
        <v>45104</v>
      </c>
      <c r="R27" s="36" t="n">
        <v>3995</v>
      </c>
      <c r="S27" s="36" t="n">
        <v>3994</v>
      </c>
      <c r="T27" s="36" t="n">
        <v>4081</v>
      </c>
      <c r="U27" s="36" t="n">
        <v>3906</v>
      </c>
      <c r="V27" s="36" t="n">
        <v>3778</v>
      </c>
      <c r="W27" s="36" t="n">
        <v>3810</v>
      </c>
      <c r="X27" s="36" t="n">
        <v>3799</v>
      </c>
      <c r="Y27" s="36" t="n">
        <v>3461</v>
      </c>
      <c r="Z27" s="36" t="n">
        <v>2927</v>
      </c>
      <c r="AA27" s="36" t="n">
        <v>2482</v>
      </c>
      <c r="AB27" s="36" t="n">
        <v>2144</v>
      </c>
      <c r="AC27" s="36" t="n">
        <v>1808</v>
      </c>
      <c r="AD27" s="36" t="n">
        <v>1463</v>
      </c>
      <c r="AE27" s="36" t="n">
        <v>3161</v>
      </c>
      <c r="AF27" s="36" t="n">
        <f aca="false">SUM(R27:AE27)</f>
        <v>44809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2877</v>
      </c>
      <c r="D28" s="36" t="n">
        <v>2857</v>
      </c>
      <c r="E28" s="36" t="n">
        <v>2988</v>
      </c>
      <c r="F28" s="36" t="n">
        <v>3013</v>
      </c>
      <c r="G28" s="36" t="n">
        <v>2880</v>
      </c>
      <c r="H28" s="36" t="n">
        <v>2524</v>
      </c>
      <c r="I28" s="36" t="n">
        <v>2286</v>
      </c>
      <c r="J28" s="36" t="n">
        <v>2178</v>
      </c>
      <c r="K28" s="36" t="n">
        <v>1930</v>
      </c>
      <c r="L28" s="36" t="n">
        <v>1660</v>
      </c>
      <c r="M28" s="36" t="n">
        <v>1566</v>
      </c>
      <c r="N28" s="36" t="n">
        <v>1501</v>
      </c>
      <c r="O28" s="36" t="n">
        <v>1251</v>
      </c>
      <c r="P28" s="36" t="n">
        <v>2861</v>
      </c>
      <c r="Q28" s="36" t="n">
        <f aca="false">SUM(C28:P28)</f>
        <v>32372</v>
      </c>
      <c r="R28" s="36" t="n">
        <v>2830</v>
      </c>
      <c r="S28" s="36" t="n">
        <v>2716</v>
      </c>
      <c r="T28" s="36" t="n">
        <v>2903</v>
      </c>
      <c r="U28" s="36" t="n">
        <v>2949</v>
      </c>
      <c r="V28" s="36" t="n">
        <v>2800</v>
      </c>
      <c r="W28" s="36" t="n">
        <v>2558</v>
      </c>
      <c r="X28" s="36" t="n">
        <v>2412</v>
      </c>
      <c r="Y28" s="36" t="n">
        <v>2271</v>
      </c>
      <c r="Z28" s="36" t="n">
        <v>2053</v>
      </c>
      <c r="AA28" s="36" t="n">
        <v>1875</v>
      </c>
      <c r="AB28" s="36" t="n">
        <v>1755</v>
      </c>
      <c r="AC28" s="36" t="n">
        <v>1589</v>
      </c>
      <c r="AD28" s="36" t="n">
        <v>1376</v>
      </c>
      <c r="AE28" s="36" t="n">
        <v>3684</v>
      </c>
      <c r="AF28" s="36" t="n">
        <f aca="false">SUM(R28:AE28)</f>
        <v>33771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10725</v>
      </c>
      <c r="D29" s="36" t="n">
        <v>11316</v>
      </c>
      <c r="E29" s="36" t="n">
        <v>12237</v>
      </c>
      <c r="F29" s="36" t="n">
        <v>12606</v>
      </c>
      <c r="G29" s="36" t="n">
        <v>12332</v>
      </c>
      <c r="H29" s="36" t="n">
        <v>11719</v>
      </c>
      <c r="I29" s="36" t="n">
        <v>11706</v>
      </c>
      <c r="J29" s="36" t="n">
        <v>11828</v>
      </c>
      <c r="K29" s="36" t="n">
        <v>11049</v>
      </c>
      <c r="L29" s="36" t="n">
        <v>9965</v>
      </c>
      <c r="M29" s="36" t="n">
        <v>9352</v>
      </c>
      <c r="N29" s="36" t="n">
        <v>8296</v>
      </c>
      <c r="O29" s="36" t="n">
        <v>6508</v>
      </c>
      <c r="P29" s="36" t="n">
        <v>13343</v>
      </c>
      <c r="Q29" s="36" t="n">
        <f aca="false">SUM(C29:P29)</f>
        <v>152982</v>
      </c>
      <c r="R29" s="36" t="n">
        <v>10407</v>
      </c>
      <c r="S29" s="36" t="n">
        <v>11102</v>
      </c>
      <c r="T29" s="36" t="n">
        <v>11705</v>
      </c>
      <c r="U29" s="36" t="n">
        <v>11899</v>
      </c>
      <c r="V29" s="36" t="n">
        <v>11656</v>
      </c>
      <c r="W29" s="36" t="n">
        <v>11494</v>
      </c>
      <c r="X29" s="36" t="n">
        <v>12019</v>
      </c>
      <c r="Y29" s="36" t="n">
        <v>12647</v>
      </c>
      <c r="Z29" s="36" t="n">
        <v>12360</v>
      </c>
      <c r="AA29" s="36" t="n">
        <v>11407</v>
      </c>
      <c r="AB29" s="36" t="n">
        <v>10601</v>
      </c>
      <c r="AC29" s="36" t="n">
        <v>9512</v>
      </c>
      <c r="AD29" s="36" t="n">
        <v>7834</v>
      </c>
      <c r="AE29" s="36" t="n">
        <v>16581</v>
      </c>
      <c r="AF29" s="36" t="n">
        <f aca="false">SUM(R29:AE29)</f>
        <v>161224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3822</v>
      </c>
      <c r="D30" s="36" t="n">
        <v>4082</v>
      </c>
      <c r="E30" s="36" t="n">
        <v>4403</v>
      </c>
      <c r="F30" s="36" t="n">
        <v>4431</v>
      </c>
      <c r="G30" s="36" t="n">
        <v>4153</v>
      </c>
      <c r="H30" s="36" t="n">
        <v>3711</v>
      </c>
      <c r="I30" s="36" t="n">
        <v>3633</v>
      </c>
      <c r="J30" s="36" t="n">
        <v>3769</v>
      </c>
      <c r="K30" s="36" t="n">
        <v>3620</v>
      </c>
      <c r="L30" s="36" t="n">
        <v>3342</v>
      </c>
      <c r="M30" s="36" t="n">
        <v>3137</v>
      </c>
      <c r="N30" s="36" t="n">
        <v>2947</v>
      </c>
      <c r="O30" s="36" t="n">
        <v>2706</v>
      </c>
      <c r="P30" s="36" t="n">
        <v>7853</v>
      </c>
      <c r="Q30" s="36" t="n">
        <f aca="false">SUM(C30:P30)</f>
        <v>55609</v>
      </c>
      <c r="R30" s="36" t="n">
        <v>3839</v>
      </c>
      <c r="S30" s="36" t="n">
        <v>3994</v>
      </c>
      <c r="T30" s="36" t="n">
        <v>4357</v>
      </c>
      <c r="U30" s="36" t="n">
        <v>4495</v>
      </c>
      <c r="V30" s="36" t="n">
        <v>4312</v>
      </c>
      <c r="W30" s="36" t="n">
        <v>3980</v>
      </c>
      <c r="X30" s="36" t="n">
        <v>3970</v>
      </c>
      <c r="Y30" s="36" t="n">
        <v>4122</v>
      </c>
      <c r="Z30" s="36" t="n">
        <v>4060</v>
      </c>
      <c r="AA30" s="36" t="n">
        <v>3942</v>
      </c>
      <c r="AB30" s="36" t="n">
        <v>3868</v>
      </c>
      <c r="AC30" s="36" t="n">
        <v>3642</v>
      </c>
      <c r="AD30" s="36" t="n">
        <v>3300</v>
      </c>
      <c r="AE30" s="36" t="n">
        <v>9177</v>
      </c>
      <c r="AF30" s="36" t="n">
        <f aca="false">SUM(R30:AE30)</f>
        <v>61058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1872</v>
      </c>
      <c r="D31" s="36" t="n">
        <v>2104</v>
      </c>
      <c r="E31" s="36" t="n">
        <v>2314</v>
      </c>
      <c r="F31" s="36" t="n">
        <v>2094</v>
      </c>
      <c r="G31" s="36" t="n">
        <v>1677</v>
      </c>
      <c r="H31" s="36" t="n">
        <v>1393</v>
      </c>
      <c r="I31" s="36" t="n">
        <v>1318</v>
      </c>
      <c r="J31" s="36" t="n">
        <v>1238</v>
      </c>
      <c r="K31" s="36" t="n">
        <v>1097</v>
      </c>
      <c r="L31" s="36" t="n">
        <v>961</v>
      </c>
      <c r="M31" s="36" t="n">
        <v>868</v>
      </c>
      <c r="N31" s="36" t="n">
        <v>803</v>
      </c>
      <c r="O31" s="36" t="n">
        <v>708</v>
      </c>
      <c r="P31" s="36" t="n">
        <v>2069</v>
      </c>
      <c r="Q31" s="36" t="n">
        <f aca="false">SUM(C31:P31)</f>
        <v>20516</v>
      </c>
      <c r="R31" s="36" t="n">
        <v>1837</v>
      </c>
      <c r="S31" s="36" t="n">
        <v>2048</v>
      </c>
      <c r="T31" s="36" t="n">
        <v>2208</v>
      </c>
      <c r="U31" s="36" t="n">
        <v>2156</v>
      </c>
      <c r="V31" s="36" t="n">
        <v>1990</v>
      </c>
      <c r="W31" s="36" t="n">
        <v>1791</v>
      </c>
      <c r="X31" s="36" t="n">
        <v>1607</v>
      </c>
      <c r="Y31" s="36" t="n">
        <v>1462</v>
      </c>
      <c r="Z31" s="36" t="n">
        <v>1362</v>
      </c>
      <c r="AA31" s="36" t="n">
        <v>1281</v>
      </c>
      <c r="AB31" s="36" t="n">
        <v>1184</v>
      </c>
      <c r="AC31" s="36" t="n">
        <v>1048</v>
      </c>
      <c r="AD31" s="36" t="n">
        <v>909</v>
      </c>
      <c r="AE31" s="36" t="n">
        <v>2586</v>
      </c>
      <c r="AF31" s="36" t="n">
        <f aca="false">SUM(R31:AE31)</f>
        <v>23469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5881</v>
      </c>
      <c r="D32" s="36" t="n">
        <v>6221</v>
      </c>
      <c r="E32" s="36" t="n">
        <v>6346</v>
      </c>
      <c r="F32" s="36" t="n">
        <v>5859</v>
      </c>
      <c r="G32" s="36" t="n">
        <v>5066</v>
      </c>
      <c r="H32" s="36" t="n">
        <v>4336</v>
      </c>
      <c r="I32" s="36" t="n">
        <v>4013</v>
      </c>
      <c r="J32" s="36" t="n">
        <v>3683</v>
      </c>
      <c r="K32" s="36" t="n">
        <v>3262</v>
      </c>
      <c r="L32" s="36" t="n">
        <v>3002</v>
      </c>
      <c r="M32" s="36" t="n">
        <v>2838</v>
      </c>
      <c r="N32" s="36" t="n">
        <v>2575</v>
      </c>
      <c r="O32" s="36" t="n">
        <v>2192</v>
      </c>
      <c r="P32" s="36" t="n">
        <v>5517</v>
      </c>
      <c r="Q32" s="36" t="n">
        <f aca="false">SUM(C32:P32)</f>
        <v>60791</v>
      </c>
      <c r="R32" s="36" t="n">
        <v>5604</v>
      </c>
      <c r="S32" s="36" t="n">
        <v>5851</v>
      </c>
      <c r="T32" s="36" t="n">
        <v>6177</v>
      </c>
      <c r="U32" s="36" t="n">
        <v>5926</v>
      </c>
      <c r="V32" s="36" t="n">
        <v>5258</v>
      </c>
      <c r="W32" s="36" t="n">
        <v>4676</v>
      </c>
      <c r="X32" s="36" t="n">
        <v>4351</v>
      </c>
      <c r="Y32" s="36" t="n">
        <v>4010</v>
      </c>
      <c r="Z32" s="36" t="n">
        <v>3731</v>
      </c>
      <c r="AA32" s="36" t="n">
        <v>3458</v>
      </c>
      <c r="AB32" s="36" t="n">
        <v>3163</v>
      </c>
      <c r="AC32" s="36" t="n">
        <v>2836</v>
      </c>
      <c r="AD32" s="36" t="n">
        <v>2388</v>
      </c>
      <c r="AE32" s="36" t="n">
        <v>6697</v>
      </c>
      <c r="AF32" s="36" t="n">
        <f aca="false">SUM(R32:AE32)</f>
        <v>64126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5496</v>
      </c>
      <c r="D33" s="36" t="n">
        <v>5611</v>
      </c>
      <c r="E33" s="36" t="n">
        <v>5873</v>
      </c>
      <c r="F33" s="36" t="n">
        <v>5846</v>
      </c>
      <c r="G33" s="36" t="n">
        <v>5652</v>
      </c>
      <c r="H33" s="36" t="n">
        <v>5410</v>
      </c>
      <c r="I33" s="36" t="n">
        <v>5168</v>
      </c>
      <c r="J33" s="36" t="n">
        <v>4725</v>
      </c>
      <c r="K33" s="36" t="n">
        <v>4051</v>
      </c>
      <c r="L33" s="36" t="n">
        <v>3523</v>
      </c>
      <c r="M33" s="36" t="n">
        <v>3287</v>
      </c>
      <c r="N33" s="36" t="n">
        <v>2960</v>
      </c>
      <c r="O33" s="36" t="n">
        <v>2366</v>
      </c>
      <c r="P33" s="36" t="n">
        <v>4491</v>
      </c>
      <c r="Q33" s="36" t="n">
        <f aca="false">SUM(C33:P33)</f>
        <v>64459</v>
      </c>
      <c r="R33" s="36" t="n">
        <v>5376</v>
      </c>
      <c r="S33" s="36" t="n">
        <v>5713</v>
      </c>
      <c r="T33" s="36" t="n">
        <v>5767</v>
      </c>
      <c r="U33" s="36" t="n">
        <v>5678</v>
      </c>
      <c r="V33" s="36" t="n">
        <v>5544</v>
      </c>
      <c r="W33" s="36" t="n">
        <v>5400</v>
      </c>
      <c r="X33" s="36" t="n">
        <v>5272</v>
      </c>
      <c r="Y33" s="36" t="n">
        <v>4916</v>
      </c>
      <c r="Z33" s="36" t="n">
        <v>4423</v>
      </c>
      <c r="AA33" s="36" t="n">
        <v>4008</v>
      </c>
      <c r="AB33" s="36" t="n">
        <v>3707</v>
      </c>
      <c r="AC33" s="36" t="n">
        <v>3243</v>
      </c>
      <c r="AD33" s="36" t="n">
        <v>2631</v>
      </c>
      <c r="AE33" s="36" t="n">
        <v>5994</v>
      </c>
      <c r="AF33" s="36" t="n">
        <f aca="false">SUM(R33:AE33)</f>
        <v>67672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4022</v>
      </c>
      <c r="D34" s="36" t="n">
        <v>4305</v>
      </c>
      <c r="E34" s="36" t="n">
        <v>4358</v>
      </c>
      <c r="F34" s="36" t="n">
        <v>3939</v>
      </c>
      <c r="G34" s="36" t="n">
        <v>3469</v>
      </c>
      <c r="H34" s="36" t="n">
        <v>3200</v>
      </c>
      <c r="I34" s="36" t="n">
        <v>3235</v>
      </c>
      <c r="J34" s="36" t="n">
        <v>3202</v>
      </c>
      <c r="K34" s="36" t="n">
        <v>2827</v>
      </c>
      <c r="L34" s="36" t="n">
        <v>2354</v>
      </c>
      <c r="M34" s="36" t="n">
        <v>1986</v>
      </c>
      <c r="N34" s="36" t="n">
        <v>1674</v>
      </c>
      <c r="O34" s="36" t="n">
        <v>1345</v>
      </c>
      <c r="P34" s="36" t="n">
        <v>2673</v>
      </c>
      <c r="Q34" s="36" t="n">
        <f aca="false">SUM(C34:P34)</f>
        <v>42589</v>
      </c>
      <c r="R34" s="36" t="n">
        <v>3929</v>
      </c>
      <c r="S34" s="36" t="n">
        <v>4107</v>
      </c>
      <c r="T34" s="36" t="n">
        <v>4105</v>
      </c>
      <c r="U34" s="36" t="n">
        <v>3894</v>
      </c>
      <c r="V34" s="36" t="n">
        <v>3662</v>
      </c>
      <c r="W34" s="36" t="n">
        <v>3572</v>
      </c>
      <c r="X34" s="36" t="n">
        <v>3628</v>
      </c>
      <c r="Y34" s="36" t="n">
        <v>3495</v>
      </c>
      <c r="Z34" s="36" t="n">
        <v>3045</v>
      </c>
      <c r="AA34" s="36" t="n">
        <v>2544</v>
      </c>
      <c r="AB34" s="36" t="n">
        <v>2218</v>
      </c>
      <c r="AC34" s="36" t="n">
        <v>1902</v>
      </c>
      <c r="AD34" s="36" t="n">
        <v>1499</v>
      </c>
      <c r="AE34" s="36" t="n">
        <v>3366</v>
      </c>
      <c r="AF34" s="36" t="n">
        <f aca="false">SUM(R34:AE34)</f>
        <v>44966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6172</v>
      </c>
      <c r="D35" s="36" t="n">
        <v>6449</v>
      </c>
      <c r="E35" s="36" t="n">
        <v>6764</v>
      </c>
      <c r="F35" s="36" t="n">
        <v>6393</v>
      </c>
      <c r="G35" s="36" t="n">
        <v>5577</v>
      </c>
      <c r="H35" s="36" t="n">
        <v>4757</v>
      </c>
      <c r="I35" s="36" t="n">
        <v>4404</v>
      </c>
      <c r="J35" s="36" t="n">
        <v>4155</v>
      </c>
      <c r="K35" s="36" t="n">
        <v>3597</v>
      </c>
      <c r="L35" s="36" t="n">
        <v>3098</v>
      </c>
      <c r="M35" s="36" t="n">
        <v>2932</v>
      </c>
      <c r="N35" s="36" t="n">
        <v>2645</v>
      </c>
      <c r="O35" s="36" t="n">
        <v>2069</v>
      </c>
      <c r="P35" s="36" t="n">
        <v>4518</v>
      </c>
      <c r="Q35" s="36" t="n">
        <f aca="false">SUM(C35:P35)</f>
        <v>63530</v>
      </c>
      <c r="R35" s="36" t="n">
        <v>6054</v>
      </c>
      <c r="S35" s="36" t="n">
        <v>6171</v>
      </c>
      <c r="T35" s="36" t="n">
        <v>6571</v>
      </c>
      <c r="U35" s="36" t="n">
        <v>6505</v>
      </c>
      <c r="V35" s="36" t="n">
        <v>6069</v>
      </c>
      <c r="W35" s="36" t="n">
        <v>5499</v>
      </c>
      <c r="X35" s="36" t="n">
        <v>5081</v>
      </c>
      <c r="Y35" s="36" t="n">
        <v>4676</v>
      </c>
      <c r="Z35" s="36" t="n">
        <v>4222</v>
      </c>
      <c r="AA35" s="36" t="n">
        <v>3878</v>
      </c>
      <c r="AB35" s="36" t="n">
        <v>3547</v>
      </c>
      <c r="AC35" s="36" t="n">
        <v>2991</v>
      </c>
      <c r="AD35" s="36" t="n">
        <v>2365</v>
      </c>
      <c r="AE35" s="36" t="n">
        <v>6107</v>
      </c>
      <c r="AF35" s="36" t="n">
        <f aca="false">SUM(R35:AE35)</f>
        <v>69736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248</v>
      </c>
      <c r="D36" s="36" t="n">
        <v>274</v>
      </c>
      <c r="E36" s="36" t="n">
        <v>298</v>
      </c>
      <c r="F36" s="36" t="n">
        <v>274</v>
      </c>
      <c r="G36" s="36" t="n">
        <v>222</v>
      </c>
      <c r="H36" s="36" t="n">
        <v>180</v>
      </c>
      <c r="I36" s="36" t="n">
        <v>168</v>
      </c>
      <c r="J36" s="36" t="n">
        <v>161</v>
      </c>
      <c r="K36" s="36" t="n">
        <v>154</v>
      </c>
      <c r="L36" s="36" t="n">
        <v>153</v>
      </c>
      <c r="M36" s="36" t="n">
        <v>140</v>
      </c>
      <c r="N36" s="36" t="n">
        <v>114</v>
      </c>
      <c r="O36" s="36" t="n">
        <v>97</v>
      </c>
      <c r="P36" s="36" t="n">
        <v>345</v>
      </c>
      <c r="Q36" s="36" t="n">
        <f aca="false">SUM(C36:P36)</f>
        <v>2828</v>
      </c>
      <c r="R36" s="36" t="n">
        <v>238</v>
      </c>
      <c r="S36" s="36" t="n">
        <v>257</v>
      </c>
      <c r="T36" s="36" t="n">
        <v>277</v>
      </c>
      <c r="U36" s="36" t="n">
        <v>267</v>
      </c>
      <c r="V36" s="36" t="n">
        <v>235</v>
      </c>
      <c r="W36" s="36" t="n">
        <v>205</v>
      </c>
      <c r="X36" s="36" t="n">
        <v>197</v>
      </c>
      <c r="Y36" s="36" t="n">
        <v>197</v>
      </c>
      <c r="Z36" s="36" t="n">
        <v>186</v>
      </c>
      <c r="AA36" s="36" t="n">
        <v>173</v>
      </c>
      <c r="AB36" s="36" t="n">
        <v>160</v>
      </c>
      <c r="AC36" s="36" t="n">
        <v>139</v>
      </c>
      <c r="AD36" s="36" t="n">
        <v>129</v>
      </c>
      <c r="AE36" s="36" t="n">
        <v>454</v>
      </c>
      <c r="AF36" s="36" t="n">
        <f aca="false">SUM(R36:AE36)</f>
        <v>3114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4266</v>
      </c>
      <c r="D37" s="36" t="n">
        <v>4133</v>
      </c>
      <c r="E37" s="36" t="n">
        <v>4072</v>
      </c>
      <c r="F37" s="36" t="n">
        <v>3955</v>
      </c>
      <c r="G37" s="36" t="n">
        <v>3790</v>
      </c>
      <c r="H37" s="36" t="n">
        <v>3498</v>
      </c>
      <c r="I37" s="36" t="n">
        <v>3330</v>
      </c>
      <c r="J37" s="36" t="n">
        <v>3169</v>
      </c>
      <c r="K37" s="36" t="n">
        <v>2836</v>
      </c>
      <c r="L37" s="36" t="n">
        <v>2463</v>
      </c>
      <c r="M37" s="36" t="n">
        <v>2286</v>
      </c>
      <c r="N37" s="36" t="n">
        <v>2165</v>
      </c>
      <c r="O37" s="36" t="n">
        <v>1734</v>
      </c>
      <c r="P37" s="36" t="n">
        <v>3509</v>
      </c>
      <c r="Q37" s="36" t="n">
        <f aca="false">SUM(C37:P37)</f>
        <v>45206</v>
      </c>
      <c r="R37" s="36" t="n">
        <v>4123</v>
      </c>
      <c r="S37" s="36" t="n">
        <v>4046</v>
      </c>
      <c r="T37" s="36" t="n">
        <v>4051</v>
      </c>
      <c r="U37" s="36" t="n">
        <v>3988</v>
      </c>
      <c r="V37" s="36" t="n">
        <v>3909</v>
      </c>
      <c r="W37" s="36" t="n">
        <v>3770</v>
      </c>
      <c r="X37" s="36" t="n">
        <v>3615</v>
      </c>
      <c r="Y37" s="36" t="n">
        <v>3458</v>
      </c>
      <c r="Z37" s="36" t="n">
        <v>3189</v>
      </c>
      <c r="AA37" s="36" t="n">
        <v>2853</v>
      </c>
      <c r="AB37" s="36" t="n">
        <v>2631</v>
      </c>
      <c r="AC37" s="36" t="n">
        <v>2351</v>
      </c>
      <c r="AD37" s="36" t="n">
        <v>1919</v>
      </c>
      <c r="AE37" s="36" t="n">
        <v>4245</v>
      </c>
      <c r="AF37" s="36" t="n">
        <f aca="false">SUM(R37:AE37)</f>
        <v>48148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265</v>
      </c>
      <c r="D38" s="36" t="n">
        <v>263</v>
      </c>
      <c r="E38" s="36" t="n">
        <v>285</v>
      </c>
      <c r="F38" s="36" t="n">
        <v>287</v>
      </c>
      <c r="G38" s="36" t="n">
        <v>271</v>
      </c>
      <c r="H38" s="36" t="n">
        <v>255</v>
      </c>
      <c r="I38" s="36" t="n">
        <v>255</v>
      </c>
      <c r="J38" s="36" t="n">
        <v>250</v>
      </c>
      <c r="K38" s="36" t="n">
        <v>228</v>
      </c>
      <c r="L38" s="36" t="n">
        <v>225</v>
      </c>
      <c r="M38" s="36" t="n">
        <v>236</v>
      </c>
      <c r="N38" s="36" t="n">
        <v>228</v>
      </c>
      <c r="O38" s="36" t="n">
        <v>199</v>
      </c>
      <c r="P38" s="36" t="n">
        <v>691</v>
      </c>
      <c r="Q38" s="36" t="n">
        <f aca="false">SUM(C38:P38)</f>
        <v>3938</v>
      </c>
      <c r="R38" s="36" t="n">
        <v>231</v>
      </c>
      <c r="S38" s="36" t="n">
        <v>268</v>
      </c>
      <c r="T38" s="36" t="n">
        <v>289</v>
      </c>
      <c r="U38" s="36" t="n">
        <v>302</v>
      </c>
      <c r="V38" s="36" t="n">
        <v>307</v>
      </c>
      <c r="W38" s="36" t="n">
        <v>293</v>
      </c>
      <c r="X38" s="36" t="n">
        <v>274</v>
      </c>
      <c r="Y38" s="36" t="n">
        <v>266</v>
      </c>
      <c r="Z38" s="36" t="n">
        <v>263</v>
      </c>
      <c r="AA38" s="36" t="n">
        <v>269</v>
      </c>
      <c r="AB38" s="36" t="n">
        <v>278</v>
      </c>
      <c r="AC38" s="36" t="n">
        <v>270</v>
      </c>
      <c r="AD38" s="36" t="n">
        <v>244</v>
      </c>
      <c r="AE38" s="36" t="n">
        <v>770</v>
      </c>
      <c r="AF38" s="36" t="n">
        <f aca="false">SUM(R38:AE38)</f>
        <v>4324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9534</v>
      </c>
      <c r="D39" s="36" t="n">
        <v>9666</v>
      </c>
      <c r="E39" s="36" t="n">
        <v>9814</v>
      </c>
      <c r="F39" s="36" t="n">
        <v>9382</v>
      </c>
      <c r="G39" s="36" t="n">
        <v>9180</v>
      </c>
      <c r="H39" s="36" t="n">
        <v>9164</v>
      </c>
      <c r="I39" s="36" t="n">
        <v>8853</v>
      </c>
      <c r="J39" s="36" t="n">
        <v>7937</v>
      </c>
      <c r="K39" s="36" t="n">
        <v>6467</v>
      </c>
      <c r="L39" s="36" t="n">
        <v>5181</v>
      </c>
      <c r="M39" s="36" t="n">
        <v>4619</v>
      </c>
      <c r="N39" s="36" t="n">
        <v>4214</v>
      </c>
      <c r="O39" s="36" t="n">
        <v>3413</v>
      </c>
      <c r="P39" s="36" t="n">
        <v>7103</v>
      </c>
      <c r="Q39" s="36" t="n">
        <f aca="false">SUM(C39:P39)</f>
        <v>104527</v>
      </c>
      <c r="R39" s="36" t="n">
        <v>9685</v>
      </c>
      <c r="S39" s="36" t="n">
        <v>9436</v>
      </c>
      <c r="T39" s="36" t="n">
        <v>9156</v>
      </c>
      <c r="U39" s="36" t="n">
        <v>8849</v>
      </c>
      <c r="V39" s="36" t="n">
        <v>8946</v>
      </c>
      <c r="W39" s="36" t="n">
        <v>8992</v>
      </c>
      <c r="X39" s="36" t="n">
        <v>8704</v>
      </c>
      <c r="Y39" s="36" t="n">
        <v>7902</v>
      </c>
      <c r="Z39" s="36" t="n">
        <v>6685</v>
      </c>
      <c r="AA39" s="36" t="n">
        <v>5639</v>
      </c>
      <c r="AB39" s="36" t="n">
        <v>5175</v>
      </c>
      <c r="AC39" s="36" t="n">
        <v>4835</v>
      </c>
      <c r="AD39" s="36" t="n">
        <v>4107</v>
      </c>
      <c r="AE39" s="36" t="n">
        <v>8799</v>
      </c>
      <c r="AF39" s="36" t="n">
        <f aca="false">SUM(R39:AE39)</f>
        <v>106910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517</v>
      </c>
      <c r="D40" s="36" t="n">
        <v>543</v>
      </c>
      <c r="E40" s="36" t="n">
        <v>565</v>
      </c>
      <c r="F40" s="36" t="n">
        <v>540</v>
      </c>
      <c r="G40" s="36" t="n">
        <v>473</v>
      </c>
      <c r="H40" s="36" t="n">
        <v>437</v>
      </c>
      <c r="I40" s="36" t="n">
        <v>440</v>
      </c>
      <c r="J40" s="36" t="n">
        <v>423</v>
      </c>
      <c r="K40" s="36" t="n">
        <v>395</v>
      </c>
      <c r="L40" s="36" t="n">
        <v>377</v>
      </c>
      <c r="M40" s="36" t="n">
        <v>370</v>
      </c>
      <c r="N40" s="36" t="n">
        <v>354</v>
      </c>
      <c r="O40" s="36" t="n">
        <v>316</v>
      </c>
      <c r="P40" s="36" t="n">
        <v>1033</v>
      </c>
      <c r="Q40" s="36" t="n">
        <f aca="false">SUM(C40:P40)</f>
        <v>6783</v>
      </c>
      <c r="R40" s="36" t="n">
        <v>508</v>
      </c>
      <c r="S40" s="36" t="n">
        <v>529</v>
      </c>
      <c r="T40" s="36" t="n">
        <v>548</v>
      </c>
      <c r="U40" s="36" t="n">
        <v>540</v>
      </c>
      <c r="V40" s="36" t="n">
        <v>519</v>
      </c>
      <c r="W40" s="36" t="n">
        <v>504</v>
      </c>
      <c r="X40" s="36" t="n">
        <v>503</v>
      </c>
      <c r="Y40" s="36" t="n">
        <v>479</v>
      </c>
      <c r="Z40" s="36" t="n">
        <v>447</v>
      </c>
      <c r="AA40" s="36" t="n">
        <v>447</v>
      </c>
      <c r="AB40" s="36" t="n">
        <v>456</v>
      </c>
      <c r="AC40" s="36" t="n">
        <v>422</v>
      </c>
      <c r="AD40" s="36" t="n">
        <v>370</v>
      </c>
      <c r="AE40" s="36" t="n">
        <v>1196</v>
      </c>
      <c r="AF40" s="36" t="n">
        <f aca="false">SUM(R40:AE40)</f>
        <v>7468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1428</v>
      </c>
      <c r="D41" s="36" t="n">
        <v>1502</v>
      </c>
      <c r="E41" s="36" t="n">
        <v>1546</v>
      </c>
      <c r="F41" s="36" t="n">
        <v>1553</v>
      </c>
      <c r="G41" s="36" t="n">
        <v>1498</v>
      </c>
      <c r="H41" s="36" t="n">
        <v>1362</v>
      </c>
      <c r="I41" s="36" t="n">
        <v>1297</v>
      </c>
      <c r="J41" s="36" t="n">
        <v>1301</v>
      </c>
      <c r="K41" s="36" t="n">
        <v>1199</v>
      </c>
      <c r="L41" s="36" t="n">
        <v>1075</v>
      </c>
      <c r="M41" s="36" t="n">
        <v>1049</v>
      </c>
      <c r="N41" s="36" t="n">
        <v>1026</v>
      </c>
      <c r="O41" s="36" t="n">
        <v>936</v>
      </c>
      <c r="P41" s="36" t="n">
        <v>2603</v>
      </c>
      <c r="Q41" s="36" t="n">
        <f aca="false">SUM(C41:P41)</f>
        <v>19375</v>
      </c>
      <c r="R41" s="36" t="n">
        <v>1383</v>
      </c>
      <c r="S41" s="36" t="n">
        <v>1360</v>
      </c>
      <c r="T41" s="36" t="n">
        <v>1435</v>
      </c>
      <c r="U41" s="36" t="n">
        <v>1504</v>
      </c>
      <c r="V41" s="36" t="n">
        <v>1518</v>
      </c>
      <c r="W41" s="36" t="n">
        <v>1467</v>
      </c>
      <c r="X41" s="36" t="n">
        <v>1435</v>
      </c>
      <c r="Y41" s="36" t="n">
        <v>1367</v>
      </c>
      <c r="Z41" s="36" t="n">
        <v>1268</v>
      </c>
      <c r="AA41" s="36" t="n">
        <v>1253</v>
      </c>
      <c r="AB41" s="36" t="n">
        <v>1264</v>
      </c>
      <c r="AC41" s="36" t="n">
        <v>1182</v>
      </c>
      <c r="AD41" s="36" t="n">
        <v>1038</v>
      </c>
      <c r="AE41" s="36" t="n">
        <v>2806</v>
      </c>
      <c r="AF41" s="36" t="n">
        <f aca="false">SUM(R41:AE41)</f>
        <v>20280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1012</v>
      </c>
      <c r="D42" s="36" t="n">
        <v>1118</v>
      </c>
      <c r="E42" s="36" t="n">
        <v>1178</v>
      </c>
      <c r="F42" s="36" t="n">
        <v>1037</v>
      </c>
      <c r="G42" s="36" t="n">
        <v>837</v>
      </c>
      <c r="H42" s="36" t="n">
        <v>715</v>
      </c>
      <c r="I42" s="36" t="n">
        <v>693</v>
      </c>
      <c r="J42" s="36" t="n">
        <v>658</v>
      </c>
      <c r="K42" s="36" t="n">
        <v>564</v>
      </c>
      <c r="L42" s="36" t="n">
        <v>456</v>
      </c>
      <c r="M42" s="36" t="n">
        <v>415</v>
      </c>
      <c r="N42" s="36" t="n">
        <v>409</v>
      </c>
      <c r="O42" s="36" t="n">
        <v>339</v>
      </c>
      <c r="P42" s="36" t="n">
        <v>798</v>
      </c>
      <c r="Q42" s="36" t="n">
        <f aca="false">SUM(C42:P42)</f>
        <v>10229</v>
      </c>
      <c r="R42" s="36" t="n">
        <v>938</v>
      </c>
      <c r="S42" s="36" t="n">
        <v>1068</v>
      </c>
      <c r="T42" s="36" t="n">
        <v>1123</v>
      </c>
      <c r="U42" s="36" t="n">
        <v>1025</v>
      </c>
      <c r="V42" s="36" t="n">
        <v>879</v>
      </c>
      <c r="W42" s="36" t="n">
        <v>805</v>
      </c>
      <c r="X42" s="36" t="n">
        <v>768</v>
      </c>
      <c r="Y42" s="36" t="n">
        <v>687</v>
      </c>
      <c r="Z42" s="36" t="n">
        <v>604</v>
      </c>
      <c r="AA42" s="36" t="n">
        <v>554</v>
      </c>
      <c r="AB42" s="36" t="n">
        <v>519</v>
      </c>
      <c r="AC42" s="36" t="n">
        <v>464</v>
      </c>
      <c r="AD42" s="36" t="n">
        <v>408</v>
      </c>
      <c r="AE42" s="36" t="n">
        <v>1178</v>
      </c>
      <c r="AF42" s="36" t="n">
        <f aca="false">SUM(R42:AE42)</f>
        <v>11020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2407</v>
      </c>
      <c r="D43" s="36" t="n">
        <v>2677</v>
      </c>
      <c r="E43" s="36" t="n">
        <v>2798</v>
      </c>
      <c r="F43" s="36" t="n">
        <v>2785</v>
      </c>
      <c r="G43" s="36" t="n">
        <v>2748</v>
      </c>
      <c r="H43" s="36" t="n">
        <v>2655</v>
      </c>
      <c r="I43" s="36" t="n">
        <v>2678</v>
      </c>
      <c r="J43" s="36" t="n">
        <v>2713</v>
      </c>
      <c r="K43" s="36" t="n">
        <v>2485</v>
      </c>
      <c r="L43" s="36" t="n">
        <v>2195</v>
      </c>
      <c r="M43" s="36" t="n">
        <v>2012</v>
      </c>
      <c r="N43" s="36" t="n">
        <v>1807</v>
      </c>
      <c r="O43" s="36" t="n">
        <v>1528</v>
      </c>
      <c r="P43" s="36" t="n">
        <v>3373</v>
      </c>
      <c r="Q43" s="36" t="n">
        <f aca="false">SUM(C43:P43)</f>
        <v>34861</v>
      </c>
      <c r="R43" s="36" t="n">
        <v>2221</v>
      </c>
      <c r="S43" s="36" t="n">
        <v>2622</v>
      </c>
      <c r="T43" s="36" t="n">
        <v>2792</v>
      </c>
      <c r="U43" s="36" t="n">
        <v>2763</v>
      </c>
      <c r="V43" s="36" t="n">
        <v>2713</v>
      </c>
      <c r="W43" s="36" t="n">
        <v>2736</v>
      </c>
      <c r="X43" s="36" t="n">
        <v>2873</v>
      </c>
      <c r="Y43" s="36" t="n">
        <v>2882</v>
      </c>
      <c r="Z43" s="36" t="n">
        <v>2708</v>
      </c>
      <c r="AA43" s="36" t="n">
        <v>2578</v>
      </c>
      <c r="AB43" s="36" t="n">
        <v>2411</v>
      </c>
      <c r="AC43" s="36" t="n">
        <v>2084</v>
      </c>
      <c r="AD43" s="36" t="n">
        <v>1747</v>
      </c>
      <c r="AE43" s="36" t="n">
        <v>4051</v>
      </c>
      <c r="AF43" s="36" t="n">
        <f aca="false">SUM(R43:AE43)</f>
        <v>37181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6003</v>
      </c>
      <c r="D44" s="36" t="n">
        <v>6236</v>
      </c>
      <c r="E44" s="36" t="n">
        <v>6612</v>
      </c>
      <c r="F44" s="36" t="n">
        <v>6620</v>
      </c>
      <c r="G44" s="36" t="n">
        <v>6297</v>
      </c>
      <c r="H44" s="36" t="n">
        <v>5886</v>
      </c>
      <c r="I44" s="36" t="n">
        <v>5761</v>
      </c>
      <c r="J44" s="36" t="n">
        <v>5428</v>
      </c>
      <c r="K44" s="36" t="n">
        <v>4713</v>
      </c>
      <c r="L44" s="36" t="n">
        <v>4292</v>
      </c>
      <c r="M44" s="36" t="n">
        <v>4304</v>
      </c>
      <c r="N44" s="36" t="n">
        <v>4112</v>
      </c>
      <c r="O44" s="36" t="n">
        <v>3485</v>
      </c>
      <c r="P44" s="36" t="n">
        <v>8943</v>
      </c>
      <c r="Q44" s="36" t="n">
        <f aca="false">SUM(C44:P44)</f>
        <v>78692</v>
      </c>
      <c r="R44" s="36" t="n">
        <v>5799</v>
      </c>
      <c r="S44" s="36" t="n">
        <v>6172</v>
      </c>
      <c r="T44" s="36" t="n">
        <v>6520</v>
      </c>
      <c r="U44" s="36" t="n">
        <v>6450</v>
      </c>
      <c r="V44" s="36" t="n">
        <v>6452</v>
      </c>
      <c r="W44" s="36" t="n">
        <v>6321</v>
      </c>
      <c r="X44" s="36" t="n">
        <v>6162</v>
      </c>
      <c r="Y44" s="36" t="n">
        <v>6120</v>
      </c>
      <c r="Z44" s="36" t="n">
        <v>5882</v>
      </c>
      <c r="AA44" s="36" t="n">
        <v>5591</v>
      </c>
      <c r="AB44" s="36" t="n">
        <v>5372</v>
      </c>
      <c r="AC44" s="36" t="n">
        <v>4784</v>
      </c>
      <c r="AD44" s="36" t="n">
        <v>4049</v>
      </c>
      <c r="AE44" s="36" t="n">
        <v>10678</v>
      </c>
      <c r="AF44" s="36" t="n">
        <f aca="false">SUM(R44:AE44)</f>
        <v>86352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954</v>
      </c>
      <c r="D45" s="36" t="n">
        <v>1081</v>
      </c>
      <c r="E45" s="36" t="n">
        <v>1169</v>
      </c>
      <c r="F45" s="36" t="n">
        <v>1104</v>
      </c>
      <c r="G45" s="36" t="n">
        <v>891</v>
      </c>
      <c r="H45" s="36" t="n">
        <v>711</v>
      </c>
      <c r="I45" s="36" t="n">
        <v>664</v>
      </c>
      <c r="J45" s="36" t="n">
        <v>627</v>
      </c>
      <c r="K45" s="36" t="n">
        <v>573</v>
      </c>
      <c r="L45" s="36" t="n">
        <v>527</v>
      </c>
      <c r="M45" s="36" t="n">
        <v>484</v>
      </c>
      <c r="N45" s="36" t="n">
        <v>432</v>
      </c>
      <c r="O45" s="36" t="n">
        <v>386</v>
      </c>
      <c r="P45" s="36" t="n">
        <v>1210</v>
      </c>
      <c r="Q45" s="36" t="n">
        <f aca="false">SUM(C45:P45)</f>
        <v>10813</v>
      </c>
      <c r="R45" s="36" t="n">
        <v>967</v>
      </c>
      <c r="S45" s="36" t="n">
        <v>1088</v>
      </c>
      <c r="T45" s="36" t="n">
        <v>1133</v>
      </c>
      <c r="U45" s="36" t="n">
        <v>1066</v>
      </c>
      <c r="V45" s="36" t="n">
        <v>925</v>
      </c>
      <c r="W45" s="36" t="n">
        <v>808</v>
      </c>
      <c r="X45" s="36" t="n">
        <v>753</v>
      </c>
      <c r="Y45" s="36" t="n">
        <v>724</v>
      </c>
      <c r="Z45" s="36" t="n">
        <v>694</v>
      </c>
      <c r="AA45" s="36" t="n">
        <v>663</v>
      </c>
      <c r="AB45" s="36" t="n">
        <v>649</v>
      </c>
      <c r="AC45" s="36" t="n">
        <v>581</v>
      </c>
      <c r="AD45" s="36" t="n">
        <v>486</v>
      </c>
      <c r="AE45" s="36" t="n">
        <v>1564</v>
      </c>
      <c r="AF45" s="36" t="n">
        <f aca="false">SUM(R45:AE45)</f>
        <v>12101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2721</v>
      </c>
      <c r="D46" s="36" t="n">
        <v>2886</v>
      </c>
      <c r="E46" s="36" t="n">
        <v>2937</v>
      </c>
      <c r="F46" s="36" t="n">
        <v>2778</v>
      </c>
      <c r="G46" s="36" t="n">
        <v>2666</v>
      </c>
      <c r="H46" s="36" t="n">
        <v>2698</v>
      </c>
      <c r="I46" s="36" t="n">
        <v>2811</v>
      </c>
      <c r="J46" s="36" t="n">
        <v>2623</v>
      </c>
      <c r="K46" s="36" t="n">
        <v>2128</v>
      </c>
      <c r="L46" s="36" t="n">
        <v>1708</v>
      </c>
      <c r="M46" s="36" t="n">
        <v>1552</v>
      </c>
      <c r="N46" s="36" t="n">
        <v>1436</v>
      </c>
      <c r="O46" s="36" t="n">
        <v>1169</v>
      </c>
      <c r="P46" s="36" t="n">
        <v>2324</v>
      </c>
      <c r="Q46" s="36" t="n">
        <f aca="false">SUM(C46:P46)</f>
        <v>32437</v>
      </c>
      <c r="R46" s="36" t="n">
        <v>2619</v>
      </c>
      <c r="S46" s="36" t="n">
        <v>2769</v>
      </c>
      <c r="T46" s="36" t="n">
        <v>2792</v>
      </c>
      <c r="U46" s="36" t="n">
        <v>2695</v>
      </c>
      <c r="V46" s="36" t="n">
        <v>2666</v>
      </c>
      <c r="W46" s="36" t="n">
        <v>2745</v>
      </c>
      <c r="X46" s="36" t="n">
        <v>2859</v>
      </c>
      <c r="Y46" s="36" t="n">
        <v>2671</v>
      </c>
      <c r="Z46" s="36" t="n">
        <v>2267</v>
      </c>
      <c r="AA46" s="36" t="n">
        <v>1989</v>
      </c>
      <c r="AB46" s="36" t="n">
        <v>1864</v>
      </c>
      <c r="AC46" s="36" t="n">
        <v>1672</v>
      </c>
      <c r="AD46" s="36" t="n">
        <v>1356</v>
      </c>
      <c r="AE46" s="36" t="n">
        <v>2855</v>
      </c>
      <c r="AF46" s="36" t="n">
        <f aca="false">SUM(R46:AE46)</f>
        <v>33819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561</v>
      </c>
      <c r="D47" s="36" t="n">
        <v>635</v>
      </c>
      <c r="E47" s="36" t="n">
        <v>705</v>
      </c>
      <c r="F47" s="36" t="n">
        <v>618</v>
      </c>
      <c r="G47" s="36" t="n">
        <v>436</v>
      </c>
      <c r="H47" s="36" t="n">
        <v>338</v>
      </c>
      <c r="I47" s="36" t="n">
        <v>343</v>
      </c>
      <c r="J47" s="36" t="n">
        <v>333</v>
      </c>
      <c r="K47" s="36" t="n">
        <v>314</v>
      </c>
      <c r="L47" s="36" t="n">
        <v>307</v>
      </c>
      <c r="M47" s="36" t="n">
        <v>295</v>
      </c>
      <c r="N47" s="36" t="n">
        <v>274</v>
      </c>
      <c r="O47" s="36" t="n">
        <v>264</v>
      </c>
      <c r="P47" s="36" t="n">
        <v>884</v>
      </c>
      <c r="Q47" s="36" t="n">
        <f aca="false">SUM(C47:P47)</f>
        <v>6307</v>
      </c>
      <c r="R47" s="36" t="n">
        <v>556</v>
      </c>
      <c r="S47" s="36" t="n">
        <v>639</v>
      </c>
      <c r="T47" s="36" t="n">
        <v>689</v>
      </c>
      <c r="U47" s="36" t="n">
        <v>609</v>
      </c>
      <c r="V47" s="36" t="n">
        <v>480</v>
      </c>
      <c r="W47" s="36" t="n">
        <v>409</v>
      </c>
      <c r="X47" s="36" t="n">
        <v>394</v>
      </c>
      <c r="Y47" s="36" t="n">
        <v>385</v>
      </c>
      <c r="Z47" s="36" t="n">
        <v>377</v>
      </c>
      <c r="AA47" s="36" t="n">
        <v>365</v>
      </c>
      <c r="AB47" s="36" t="n">
        <v>353</v>
      </c>
      <c r="AC47" s="36" t="n">
        <v>336</v>
      </c>
      <c r="AD47" s="36" t="n">
        <v>306</v>
      </c>
      <c r="AE47" s="36" t="n">
        <v>1003</v>
      </c>
      <c r="AF47" s="36" t="n">
        <f aca="false">SUM(R47:AE47)</f>
        <v>6901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2848</v>
      </c>
      <c r="D48" s="36" t="n">
        <v>3058</v>
      </c>
      <c r="E48" s="36" t="n">
        <v>3270</v>
      </c>
      <c r="F48" s="36" t="n">
        <v>3177</v>
      </c>
      <c r="G48" s="36" t="n">
        <v>2898</v>
      </c>
      <c r="H48" s="36" t="n">
        <v>2642</v>
      </c>
      <c r="I48" s="36" t="n">
        <v>2689</v>
      </c>
      <c r="J48" s="36" t="n">
        <v>2698</v>
      </c>
      <c r="K48" s="36" t="n">
        <v>2325</v>
      </c>
      <c r="L48" s="36" t="n">
        <v>1961</v>
      </c>
      <c r="M48" s="36" t="n">
        <v>1929</v>
      </c>
      <c r="N48" s="36" t="n">
        <v>1914</v>
      </c>
      <c r="O48" s="36" t="n">
        <v>1769</v>
      </c>
      <c r="P48" s="36" t="n">
        <v>5331</v>
      </c>
      <c r="Q48" s="36" t="n">
        <f aca="false">SUM(C48:P48)</f>
        <v>38509</v>
      </c>
      <c r="R48" s="36" t="n">
        <v>2820</v>
      </c>
      <c r="S48" s="36" t="n">
        <v>2876</v>
      </c>
      <c r="T48" s="36" t="n">
        <v>3028</v>
      </c>
      <c r="U48" s="36" t="n">
        <v>3106</v>
      </c>
      <c r="V48" s="36" t="n">
        <v>3028</v>
      </c>
      <c r="W48" s="36" t="n">
        <v>2914</v>
      </c>
      <c r="X48" s="36" t="n">
        <v>2951</v>
      </c>
      <c r="Y48" s="36" t="n">
        <v>2958</v>
      </c>
      <c r="Z48" s="36" t="n">
        <v>2709</v>
      </c>
      <c r="AA48" s="36" t="n">
        <v>2450</v>
      </c>
      <c r="AB48" s="36" t="n">
        <v>2397</v>
      </c>
      <c r="AC48" s="36" t="n">
        <v>2326</v>
      </c>
      <c r="AD48" s="36" t="n">
        <v>2169</v>
      </c>
      <c r="AE48" s="36" t="n">
        <v>6339</v>
      </c>
      <c r="AF48" s="36" t="n">
        <f aca="false">SUM(R48:AE48)</f>
        <v>42071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262396</v>
      </c>
      <c r="D49" s="36" t="n">
        <v>275235</v>
      </c>
      <c r="E49" s="36" t="n">
        <v>287269</v>
      </c>
      <c r="F49" s="36" t="n">
        <v>283342</v>
      </c>
      <c r="G49" s="36" t="n">
        <v>271083</v>
      </c>
      <c r="H49" s="36" t="n">
        <v>255795</v>
      </c>
      <c r="I49" s="36" t="n">
        <v>248465</v>
      </c>
      <c r="J49" s="36" t="n">
        <v>236910</v>
      </c>
      <c r="K49" s="36" t="n">
        <v>210483</v>
      </c>
      <c r="L49" s="36" t="n">
        <v>184312</v>
      </c>
      <c r="M49" s="36" t="n">
        <v>168674</v>
      </c>
      <c r="N49" s="36" t="n">
        <v>149707</v>
      </c>
      <c r="O49" s="36" t="n">
        <v>121801</v>
      </c>
      <c r="P49" s="36" t="n">
        <v>256471</v>
      </c>
      <c r="Q49" s="36" t="n">
        <f aca="false">SUM(C49:P49)</f>
        <v>3211943</v>
      </c>
      <c r="R49" s="36" t="n">
        <v>252875</v>
      </c>
      <c r="S49" s="36" t="n">
        <v>264456</v>
      </c>
      <c r="T49" s="36" t="n">
        <v>274474</v>
      </c>
      <c r="U49" s="36" t="n">
        <v>272201</v>
      </c>
      <c r="V49" s="36" t="n">
        <v>267535</v>
      </c>
      <c r="W49" s="36" t="n">
        <v>261326</v>
      </c>
      <c r="X49" s="36" t="n">
        <v>259100</v>
      </c>
      <c r="Y49" s="36" t="n">
        <v>253003</v>
      </c>
      <c r="Z49" s="36" t="n">
        <v>234650</v>
      </c>
      <c r="AA49" s="36" t="n">
        <v>213383</v>
      </c>
      <c r="AB49" s="36" t="n">
        <v>195993</v>
      </c>
      <c r="AC49" s="36" t="n">
        <v>172246</v>
      </c>
      <c r="AD49" s="36" t="n">
        <v>141768</v>
      </c>
      <c r="AE49" s="36" t="n">
        <v>318533</v>
      </c>
      <c r="AF49" s="36" t="n">
        <f aca="false">SUM(R49:AE49)</f>
        <v>3381543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</cols>
  <sheetData>
    <row r="1" customFormat="false" ht="12.8" hidden="false" customHeight="false" outlineLevel="0" collapsed="false">
      <c r="A1" s="0" t="n">
        <v>2029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4214</v>
      </c>
      <c r="D3" s="36" t="n">
        <v>4338</v>
      </c>
      <c r="E3" s="36" t="n">
        <v>4504</v>
      </c>
      <c r="F3" s="36" t="n">
        <v>4496</v>
      </c>
      <c r="G3" s="36" t="n">
        <v>4185</v>
      </c>
      <c r="H3" s="36" t="n">
        <v>3679</v>
      </c>
      <c r="I3" s="36" t="n">
        <v>3407</v>
      </c>
      <c r="J3" s="36" t="n">
        <v>3340</v>
      </c>
      <c r="K3" s="36" t="n">
        <v>3088</v>
      </c>
      <c r="L3" s="36" t="n">
        <v>2800</v>
      </c>
      <c r="M3" s="36" t="n">
        <v>2574</v>
      </c>
      <c r="N3" s="36" t="n">
        <v>2313</v>
      </c>
      <c r="O3" s="36" t="n">
        <v>1945</v>
      </c>
      <c r="P3" s="36" t="n">
        <v>4983</v>
      </c>
      <c r="Q3" s="36" t="n">
        <f aca="false">SUM(C3:P3)</f>
        <v>49866</v>
      </c>
      <c r="R3" s="36" t="n">
        <v>3883</v>
      </c>
      <c r="S3" s="36" t="n">
        <v>4085</v>
      </c>
      <c r="T3" s="36" t="n">
        <v>4320</v>
      </c>
      <c r="U3" s="36" t="n">
        <v>4244</v>
      </c>
      <c r="V3" s="36" t="n">
        <v>4098</v>
      </c>
      <c r="W3" s="36" t="n">
        <v>3932</v>
      </c>
      <c r="X3" s="36" t="n">
        <v>3799</v>
      </c>
      <c r="Y3" s="36" t="n">
        <v>3734</v>
      </c>
      <c r="Z3" s="36" t="n">
        <v>3566</v>
      </c>
      <c r="AA3" s="36" t="n">
        <v>3323</v>
      </c>
      <c r="AB3" s="36" t="n">
        <v>2990</v>
      </c>
      <c r="AC3" s="36" t="n">
        <v>2596</v>
      </c>
      <c r="AD3" s="36" t="n">
        <v>2194</v>
      </c>
      <c r="AE3" s="36" t="n">
        <v>5819</v>
      </c>
      <c r="AF3" s="36" t="n">
        <f aca="false">SUM(R3:AE3)</f>
        <v>52583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4288</v>
      </c>
      <c r="D4" s="36" t="n">
        <v>4700</v>
      </c>
      <c r="E4" s="36" t="n">
        <v>5031</v>
      </c>
      <c r="F4" s="36" t="n">
        <v>5066</v>
      </c>
      <c r="G4" s="36" t="n">
        <v>4754</v>
      </c>
      <c r="H4" s="36" t="n">
        <v>4228</v>
      </c>
      <c r="I4" s="36" t="n">
        <v>4023</v>
      </c>
      <c r="J4" s="36" t="n">
        <v>4189</v>
      </c>
      <c r="K4" s="36" t="n">
        <v>4013</v>
      </c>
      <c r="L4" s="36" t="n">
        <v>3659</v>
      </c>
      <c r="M4" s="36" t="n">
        <v>3559</v>
      </c>
      <c r="N4" s="36" t="n">
        <v>3590</v>
      </c>
      <c r="O4" s="36" t="n">
        <v>3397</v>
      </c>
      <c r="P4" s="36" t="n">
        <v>8811</v>
      </c>
      <c r="Q4" s="36" t="n">
        <f aca="false">SUM(C4:P4)</f>
        <v>63308</v>
      </c>
      <c r="R4" s="36" t="n">
        <v>4218</v>
      </c>
      <c r="S4" s="36" t="n">
        <v>4433</v>
      </c>
      <c r="T4" s="36" t="n">
        <v>4861</v>
      </c>
      <c r="U4" s="36" t="n">
        <v>4858</v>
      </c>
      <c r="V4" s="36" t="n">
        <v>4569</v>
      </c>
      <c r="W4" s="36" t="n">
        <v>4416</v>
      </c>
      <c r="X4" s="36" t="n">
        <v>4452</v>
      </c>
      <c r="Y4" s="36" t="n">
        <v>4556</v>
      </c>
      <c r="Z4" s="36" t="n">
        <v>4579</v>
      </c>
      <c r="AA4" s="36" t="n">
        <v>4622</v>
      </c>
      <c r="AB4" s="36" t="n">
        <v>4545</v>
      </c>
      <c r="AC4" s="36" t="n">
        <v>4250</v>
      </c>
      <c r="AD4" s="36" t="n">
        <v>3845</v>
      </c>
      <c r="AE4" s="36" t="n">
        <v>10208</v>
      </c>
      <c r="AF4" s="36" t="n">
        <f aca="false">SUM(R4:AE4)</f>
        <v>68412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7862</v>
      </c>
      <c r="D5" s="36" t="n">
        <v>8619</v>
      </c>
      <c r="E5" s="36" t="n">
        <v>8824</v>
      </c>
      <c r="F5" s="36" t="n">
        <v>8345</v>
      </c>
      <c r="G5" s="36" t="n">
        <v>7523</v>
      </c>
      <c r="H5" s="36" t="n">
        <v>7032</v>
      </c>
      <c r="I5" s="36" t="n">
        <v>6848</v>
      </c>
      <c r="J5" s="36" t="n">
        <v>6599</v>
      </c>
      <c r="K5" s="36" t="n">
        <v>5952</v>
      </c>
      <c r="L5" s="36" t="n">
        <v>5188</v>
      </c>
      <c r="M5" s="36" t="n">
        <v>4487</v>
      </c>
      <c r="N5" s="36" t="n">
        <v>3985</v>
      </c>
      <c r="O5" s="36" t="n">
        <v>3713</v>
      </c>
      <c r="P5" s="36" t="n">
        <v>8793</v>
      </c>
      <c r="Q5" s="36" t="n">
        <f aca="false">SUM(C5:P5)</f>
        <v>93770</v>
      </c>
      <c r="R5" s="36" t="n">
        <v>7567</v>
      </c>
      <c r="S5" s="36" t="n">
        <v>8161</v>
      </c>
      <c r="T5" s="36" t="n">
        <v>8578</v>
      </c>
      <c r="U5" s="36" t="n">
        <v>8263</v>
      </c>
      <c r="V5" s="36" t="n">
        <v>7865</v>
      </c>
      <c r="W5" s="36" t="n">
        <v>7627</v>
      </c>
      <c r="X5" s="36" t="n">
        <v>7412</v>
      </c>
      <c r="Y5" s="36" t="n">
        <v>7219</v>
      </c>
      <c r="Z5" s="36" t="n">
        <v>6730</v>
      </c>
      <c r="AA5" s="36" t="n">
        <v>5974</v>
      </c>
      <c r="AB5" s="36" t="n">
        <v>5276</v>
      </c>
      <c r="AC5" s="36" t="n">
        <v>4996</v>
      </c>
      <c r="AD5" s="36" t="n">
        <v>4686</v>
      </c>
      <c r="AE5" s="36" t="n">
        <v>10429</v>
      </c>
      <c r="AF5" s="36" t="n">
        <f aca="false">SUM(R5:AE5)</f>
        <v>100783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3113</v>
      </c>
      <c r="D6" s="36" t="n">
        <v>3297</v>
      </c>
      <c r="E6" s="36" t="n">
        <v>3401</v>
      </c>
      <c r="F6" s="36" t="n">
        <v>3321</v>
      </c>
      <c r="G6" s="36" t="n">
        <v>3079</v>
      </c>
      <c r="H6" s="36" t="n">
        <v>2868</v>
      </c>
      <c r="I6" s="36" t="n">
        <v>2845</v>
      </c>
      <c r="J6" s="36" t="n">
        <v>2747</v>
      </c>
      <c r="K6" s="36" t="n">
        <v>2389</v>
      </c>
      <c r="L6" s="36" t="n">
        <v>2040</v>
      </c>
      <c r="M6" s="36" t="n">
        <v>1819</v>
      </c>
      <c r="N6" s="36" t="n">
        <v>1685</v>
      </c>
      <c r="O6" s="36" t="n">
        <v>1440</v>
      </c>
      <c r="P6" s="36" t="n">
        <v>3429</v>
      </c>
      <c r="Q6" s="36" t="n">
        <f aca="false">SUM(C6:P6)</f>
        <v>37473</v>
      </c>
      <c r="R6" s="36" t="n">
        <v>3132</v>
      </c>
      <c r="S6" s="36" t="n">
        <v>3185</v>
      </c>
      <c r="T6" s="36" t="n">
        <v>3336</v>
      </c>
      <c r="U6" s="36" t="n">
        <v>3294</v>
      </c>
      <c r="V6" s="36" t="n">
        <v>3179</v>
      </c>
      <c r="W6" s="36" t="n">
        <v>3048</v>
      </c>
      <c r="X6" s="36" t="n">
        <v>2982</v>
      </c>
      <c r="Y6" s="36" t="n">
        <v>2872</v>
      </c>
      <c r="Z6" s="36" t="n">
        <v>2539</v>
      </c>
      <c r="AA6" s="36" t="n">
        <v>2243</v>
      </c>
      <c r="AB6" s="36" t="n">
        <v>2085</v>
      </c>
      <c r="AC6" s="36" t="n">
        <v>1892</v>
      </c>
      <c r="AD6" s="36" t="n">
        <v>1537</v>
      </c>
      <c r="AE6" s="36" t="n">
        <v>3834</v>
      </c>
      <c r="AF6" s="36" t="n">
        <f aca="false">SUM(R6:AE6)</f>
        <v>39158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4495</v>
      </c>
      <c r="D7" s="36" t="n">
        <v>4617</v>
      </c>
      <c r="E7" s="36" t="n">
        <v>4653</v>
      </c>
      <c r="F7" s="36" t="n">
        <v>4537</v>
      </c>
      <c r="G7" s="36" t="n">
        <v>4375</v>
      </c>
      <c r="H7" s="36" t="n">
        <v>4185</v>
      </c>
      <c r="I7" s="36" t="n">
        <v>3988</v>
      </c>
      <c r="J7" s="36" t="n">
        <v>3761</v>
      </c>
      <c r="K7" s="36" t="n">
        <v>3286</v>
      </c>
      <c r="L7" s="36" t="n">
        <v>2819</v>
      </c>
      <c r="M7" s="36" t="n">
        <v>2516</v>
      </c>
      <c r="N7" s="36" t="n">
        <v>2200</v>
      </c>
      <c r="O7" s="36" t="n">
        <v>1751</v>
      </c>
      <c r="P7" s="36" t="n">
        <v>3792</v>
      </c>
      <c r="Q7" s="36" t="n">
        <f aca="false">SUM(C7:P7)</f>
        <v>50975</v>
      </c>
      <c r="R7" s="36" t="n">
        <v>4350</v>
      </c>
      <c r="S7" s="36" t="n">
        <v>4450</v>
      </c>
      <c r="T7" s="36" t="n">
        <v>4405</v>
      </c>
      <c r="U7" s="36" t="n">
        <v>4306</v>
      </c>
      <c r="V7" s="36" t="n">
        <v>4330</v>
      </c>
      <c r="W7" s="36" t="n">
        <v>4414</v>
      </c>
      <c r="X7" s="36" t="n">
        <v>4340</v>
      </c>
      <c r="Y7" s="36" t="n">
        <v>4082</v>
      </c>
      <c r="Z7" s="36" t="n">
        <v>3707</v>
      </c>
      <c r="AA7" s="36" t="n">
        <v>3358</v>
      </c>
      <c r="AB7" s="36" t="n">
        <v>3019</v>
      </c>
      <c r="AC7" s="36" t="n">
        <v>2518</v>
      </c>
      <c r="AD7" s="36" t="n">
        <v>1928</v>
      </c>
      <c r="AE7" s="36" t="n">
        <v>4781</v>
      </c>
      <c r="AF7" s="36" t="n">
        <f aca="false">SUM(R7:AE7)</f>
        <v>53988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211</v>
      </c>
      <c r="D8" s="36" t="n">
        <v>258</v>
      </c>
      <c r="E8" s="36" t="n">
        <v>282</v>
      </c>
      <c r="F8" s="36" t="n">
        <v>264</v>
      </c>
      <c r="G8" s="36" t="n">
        <v>216</v>
      </c>
      <c r="H8" s="36" t="n">
        <v>177</v>
      </c>
      <c r="I8" s="36" t="n">
        <v>174</v>
      </c>
      <c r="J8" s="36" t="n">
        <v>174</v>
      </c>
      <c r="K8" s="36" t="n">
        <v>161</v>
      </c>
      <c r="L8" s="36" t="n">
        <v>158</v>
      </c>
      <c r="M8" s="36" t="n">
        <v>159</v>
      </c>
      <c r="N8" s="36" t="n">
        <v>144</v>
      </c>
      <c r="O8" s="36" t="n">
        <v>130</v>
      </c>
      <c r="P8" s="36" t="n">
        <v>497</v>
      </c>
      <c r="Q8" s="36" t="n">
        <f aca="false">SUM(C8:P8)</f>
        <v>3005</v>
      </c>
      <c r="R8" s="36" t="n">
        <v>233</v>
      </c>
      <c r="S8" s="36" t="n">
        <v>251</v>
      </c>
      <c r="T8" s="36" t="n">
        <v>274</v>
      </c>
      <c r="U8" s="36" t="n">
        <v>254</v>
      </c>
      <c r="V8" s="36" t="n">
        <v>209</v>
      </c>
      <c r="W8" s="36" t="n">
        <v>187</v>
      </c>
      <c r="X8" s="36" t="n">
        <v>188</v>
      </c>
      <c r="Y8" s="36" t="n">
        <v>183</v>
      </c>
      <c r="Z8" s="36" t="n">
        <v>166</v>
      </c>
      <c r="AA8" s="36" t="n">
        <v>151</v>
      </c>
      <c r="AB8" s="36" t="n">
        <v>146</v>
      </c>
      <c r="AC8" s="36" t="n">
        <v>146</v>
      </c>
      <c r="AD8" s="36" t="n">
        <v>151</v>
      </c>
      <c r="AE8" s="36" t="n">
        <v>545</v>
      </c>
      <c r="AF8" s="36" t="n">
        <f aca="false">SUM(R8:AE8)</f>
        <v>3084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20015</v>
      </c>
      <c r="D9" s="36" t="n">
        <v>21896</v>
      </c>
      <c r="E9" s="36" t="n">
        <v>23474</v>
      </c>
      <c r="F9" s="36" t="n">
        <v>23433</v>
      </c>
      <c r="G9" s="36" t="n">
        <v>22936</v>
      </c>
      <c r="H9" s="36" t="n">
        <v>22034</v>
      </c>
      <c r="I9" s="36" t="n">
        <v>21305</v>
      </c>
      <c r="J9" s="36" t="n">
        <v>21194</v>
      </c>
      <c r="K9" s="36" t="n">
        <v>19604</v>
      </c>
      <c r="L9" s="36" t="n">
        <v>17546</v>
      </c>
      <c r="M9" s="36" t="n">
        <v>15810</v>
      </c>
      <c r="N9" s="36" t="n">
        <v>13654</v>
      </c>
      <c r="O9" s="36" t="n">
        <v>10907</v>
      </c>
      <c r="P9" s="36" t="n">
        <v>20030</v>
      </c>
      <c r="Q9" s="36" t="n">
        <f aca="false">SUM(C9:P9)</f>
        <v>273838</v>
      </c>
      <c r="R9" s="36" t="n">
        <v>19542</v>
      </c>
      <c r="S9" s="36" t="n">
        <v>20865</v>
      </c>
      <c r="T9" s="36" t="n">
        <v>22359</v>
      </c>
      <c r="U9" s="36" t="n">
        <v>22332</v>
      </c>
      <c r="V9" s="36" t="n">
        <v>22532</v>
      </c>
      <c r="W9" s="36" t="n">
        <v>22518</v>
      </c>
      <c r="X9" s="36" t="n">
        <v>22385</v>
      </c>
      <c r="Y9" s="36" t="n">
        <v>22909</v>
      </c>
      <c r="Z9" s="36" t="n">
        <v>22213</v>
      </c>
      <c r="AA9" s="36" t="n">
        <v>20437</v>
      </c>
      <c r="AB9" s="36" t="n">
        <v>18300</v>
      </c>
      <c r="AC9" s="36" t="n">
        <v>15809</v>
      </c>
      <c r="AD9" s="36" t="n">
        <v>12874</v>
      </c>
      <c r="AE9" s="36" t="n">
        <v>25381</v>
      </c>
      <c r="AF9" s="36" t="n">
        <f aca="false">SUM(R9:AE9)</f>
        <v>290456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1761</v>
      </c>
      <c r="D10" s="36" t="n">
        <v>1871</v>
      </c>
      <c r="E10" s="36" t="n">
        <v>1924</v>
      </c>
      <c r="F10" s="36" t="n">
        <v>1809</v>
      </c>
      <c r="G10" s="36" t="n">
        <v>1592</v>
      </c>
      <c r="H10" s="36" t="n">
        <v>1453</v>
      </c>
      <c r="I10" s="36" t="n">
        <v>1421</v>
      </c>
      <c r="J10" s="36" t="n">
        <v>1352</v>
      </c>
      <c r="K10" s="36" t="n">
        <v>1206</v>
      </c>
      <c r="L10" s="36" t="n">
        <v>1098</v>
      </c>
      <c r="M10" s="36" t="n">
        <v>1067</v>
      </c>
      <c r="N10" s="36" t="n">
        <v>1067</v>
      </c>
      <c r="O10" s="36" t="n">
        <v>986</v>
      </c>
      <c r="P10" s="36" t="n">
        <v>2719</v>
      </c>
      <c r="Q10" s="36" t="n">
        <f aca="false">SUM(C10:P10)</f>
        <v>21326</v>
      </c>
      <c r="R10" s="36" t="n">
        <v>1812</v>
      </c>
      <c r="S10" s="36" t="n">
        <v>1700</v>
      </c>
      <c r="T10" s="36" t="n">
        <v>1751</v>
      </c>
      <c r="U10" s="36" t="n">
        <v>1771</v>
      </c>
      <c r="V10" s="36" t="n">
        <v>1720</v>
      </c>
      <c r="W10" s="36" t="n">
        <v>1663</v>
      </c>
      <c r="X10" s="36" t="n">
        <v>1588</v>
      </c>
      <c r="Y10" s="36" t="n">
        <v>1482</v>
      </c>
      <c r="Z10" s="36" t="n">
        <v>1376</v>
      </c>
      <c r="AA10" s="36" t="n">
        <v>1310</v>
      </c>
      <c r="AB10" s="36" t="n">
        <v>1267</v>
      </c>
      <c r="AC10" s="36" t="n">
        <v>1237</v>
      </c>
      <c r="AD10" s="36" t="n">
        <v>1158</v>
      </c>
      <c r="AE10" s="36" t="n">
        <v>3090</v>
      </c>
      <c r="AF10" s="36" t="n">
        <f aca="false">SUM(R10:AE10)</f>
        <v>22925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3840</v>
      </c>
      <c r="D11" s="36" t="n">
        <v>4159</v>
      </c>
      <c r="E11" s="36" t="n">
        <v>4318</v>
      </c>
      <c r="F11" s="36" t="n">
        <v>4139</v>
      </c>
      <c r="G11" s="36" t="n">
        <v>3744</v>
      </c>
      <c r="H11" s="36" t="n">
        <v>3358</v>
      </c>
      <c r="I11" s="36" t="n">
        <v>3118</v>
      </c>
      <c r="J11" s="36" t="n">
        <v>2912</v>
      </c>
      <c r="K11" s="36" t="n">
        <v>2590</v>
      </c>
      <c r="L11" s="36" t="n">
        <v>2322</v>
      </c>
      <c r="M11" s="36" t="n">
        <v>2160</v>
      </c>
      <c r="N11" s="36" t="n">
        <v>1934</v>
      </c>
      <c r="O11" s="36" t="n">
        <v>1536</v>
      </c>
      <c r="P11" s="36" t="n">
        <v>3576</v>
      </c>
      <c r="Q11" s="36" t="n">
        <f aca="false">SUM(C11:P11)</f>
        <v>43706</v>
      </c>
      <c r="R11" s="36" t="n">
        <v>3799</v>
      </c>
      <c r="S11" s="36" t="n">
        <v>4157</v>
      </c>
      <c r="T11" s="36" t="n">
        <v>4374</v>
      </c>
      <c r="U11" s="36" t="n">
        <v>4278</v>
      </c>
      <c r="V11" s="36" t="n">
        <v>4011</v>
      </c>
      <c r="W11" s="36" t="n">
        <v>3721</v>
      </c>
      <c r="X11" s="36" t="n">
        <v>3498</v>
      </c>
      <c r="Y11" s="36" t="n">
        <v>3296</v>
      </c>
      <c r="Z11" s="36" t="n">
        <v>2999</v>
      </c>
      <c r="AA11" s="36" t="n">
        <v>2773</v>
      </c>
      <c r="AB11" s="36" t="n">
        <v>2564</v>
      </c>
      <c r="AC11" s="36" t="n">
        <v>2298</v>
      </c>
      <c r="AD11" s="36" t="n">
        <v>1938</v>
      </c>
      <c r="AE11" s="36" t="n">
        <v>4622</v>
      </c>
      <c r="AF11" s="36" t="n">
        <f aca="false">SUM(R11:AE11)</f>
        <v>48328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515</v>
      </c>
      <c r="D12" s="36" t="n">
        <v>608</v>
      </c>
      <c r="E12" s="36" t="n">
        <v>608</v>
      </c>
      <c r="F12" s="36" t="n">
        <v>529</v>
      </c>
      <c r="G12" s="36" t="n">
        <v>451</v>
      </c>
      <c r="H12" s="36" t="n">
        <v>432</v>
      </c>
      <c r="I12" s="36" t="n">
        <v>440</v>
      </c>
      <c r="J12" s="36" t="n">
        <v>439</v>
      </c>
      <c r="K12" s="36" t="n">
        <v>412</v>
      </c>
      <c r="L12" s="36" t="n">
        <v>387</v>
      </c>
      <c r="M12" s="36" t="n">
        <v>378</v>
      </c>
      <c r="N12" s="36" t="n">
        <v>348</v>
      </c>
      <c r="O12" s="36" t="n">
        <v>274</v>
      </c>
      <c r="P12" s="36" t="n">
        <v>830</v>
      </c>
      <c r="Q12" s="36" t="n">
        <f aca="false">SUM(C12:P12)</f>
        <v>6651</v>
      </c>
      <c r="R12" s="36" t="n">
        <v>547</v>
      </c>
      <c r="S12" s="36" t="n">
        <v>552</v>
      </c>
      <c r="T12" s="36" t="n">
        <v>565</v>
      </c>
      <c r="U12" s="36" t="n">
        <v>538</v>
      </c>
      <c r="V12" s="36" t="n">
        <v>499</v>
      </c>
      <c r="W12" s="36" t="n">
        <v>500</v>
      </c>
      <c r="X12" s="36" t="n">
        <v>517</v>
      </c>
      <c r="Y12" s="36" t="n">
        <v>514</v>
      </c>
      <c r="Z12" s="36" t="n">
        <v>489</v>
      </c>
      <c r="AA12" s="36" t="n">
        <v>466</v>
      </c>
      <c r="AB12" s="36" t="n">
        <v>442</v>
      </c>
      <c r="AC12" s="36" t="n">
        <v>394</v>
      </c>
      <c r="AD12" s="36" t="n">
        <v>337</v>
      </c>
      <c r="AE12" s="36" t="n">
        <v>1048</v>
      </c>
      <c r="AF12" s="36" t="n">
        <f aca="false">SUM(R12:AE12)</f>
        <v>7408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3821</v>
      </c>
      <c r="D13" s="36" t="n">
        <v>4141</v>
      </c>
      <c r="E13" s="36" t="n">
        <v>4398</v>
      </c>
      <c r="F13" s="36" t="n">
        <v>4468</v>
      </c>
      <c r="G13" s="36" t="n">
        <v>4468</v>
      </c>
      <c r="H13" s="36" t="n">
        <v>4269</v>
      </c>
      <c r="I13" s="36" t="n">
        <v>4027</v>
      </c>
      <c r="J13" s="36" t="n">
        <v>3828</v>
      </c>
      <c r="K13" s="36" t="n">
        <v>3481</v>
      </c>
      <c r="L13" s="36" t="n">
        <v>3229</v>
      </c>
      <c r="M13" s="36" t="n">
        <v>3074</v>
      </c>
      <c r="N13" s="36" t="n">
        <v>2792</v>
      </c>
      <c r="O13" s="36" t="n">
        <v>2217</v>
      </c>
      <c r="P13" s="36" t="n">
        <v>4728</v>
      </c>
      <c r="Q13" s="36" t="n">
        <f aca="false">SUM(C13:P13)</f>
        <v>52941</v>
      </c>
      <c r="R13" s="36" t="n">
        <v>3662</v>
      </c>
      <c r="S13" s="36" t="n">
        <v>4070</v>
      </c>
      <c r="T13" s="36" t="n">
        <v>4296</v>
      </c>
      <c r="U13" s="36" t="n">
        <v>4366</v>
      </c>
      <c r="V13" s="36" t="n">
        <v>4311</v>
      </c>
      <c r="W13" s="36" t="n">
        <v>4139</v>
      </c>
      <c r="X13" s="36" t="n">
        <v>4139</v>
      </c>
      <c r="Y13" s="36" t="n">
        <v>4205</v>
      </c>
      <c r="Z13" s="36" t="n">
        <v>4006</v>
      </c>
      <c r="AA13" s="36" t="n">
        <v>3763</v>
      </c>
      <c r="AB13" s="36" t="n">
        <v>3507</v>
      </c>
      <c r="AC13" s="36" t="n">
        <v>3138</v>
      </c>
      <c r="AD13" s="36" t="n">
        <v>2650</v>
      </c>
      <c r="AE13" s="36" t="n">
        <v>5883</v>
      </c>
      <c r="AF13" s="36" t="n">
        <f aca="false">SUM(R13:AE13)</f>
        <v>56135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1295</v>
      </c>
      <c r="D14" s="36" t="n">
        <v>1357</v>
      </c>
      <c r="E14" s="36" t="n">
        <v>1377</v>
      </c>
      <c r="F14" s="36" t="n">
        <v>1341</v>
      </c>
      <c r="G14" s="36" t="n">
        <v>1235</v>
      </c>
      <c r="H14" s="36" t="n">
        <v>1108</v>
      </c>
      <c r="I14" s="36" t="n">
        <v>1030</v>
      </c>
      <c r="J14" s="36" t="n">
        <v>999</v>
      </c>
      <c r="K14" s="36" t="n">
        <v>929</v>
      </c>
      <c r="L14" s="36" t="n">
        <v>864</v>
      </c>
      <c r="M14" s="36" t="n">
        <v>830</v>
      </c>
      <c r="N14" s="36" t="n">
        <v>777</v>
      </c>
      <c r="O14" s="36" t="n">
        <v>676</v>
      </c>
      <c r="P14" s="36" t="n">
        <v>1780</v>
      </c>
      <c r="Q14" s="36" t="n">
        <f aca="false">SUM(C14:P14)</f>
        <v>15598</v>
      </c>
      <c r="R14" s="36" t="n">
        <v>1209</v>
      </c>
      <c r="S14" s="36" t="n">
        <v>1220</v>
      </c>
      <c r="T14" s="36" t="n">
        <v>1294</v>
      </c>
      <c r="U14" s="36" t="n">
        <v>1344</v>
      </c>
      <c r="V14" s="36" t="n">
        <v>1328</v>
      </c>
      <c r="W14" s="36" t="n">
        <v>1220</v>
      </c>
      <c r="X14" s="36" t="n">
        <v>1123</v>
      </c>
      <c r="Y14" s="36" t="n">
        <v>1102</v>
      </c>
      <c r="Z14" s="36" t="n">
        <v>1065</v>
      </c>
      <c r="AA14" s="36" t="n">
        <v>1032</v>
      </c>
      <c r="AB14" s="36" t="n">
        <v>983</v>
      </c>
      <c r="AC14" s="36" t="n">
        <v>885</v>
      </c>
      <c r="AD14" s="36" t="n">
        <v>770</v>
      </c>
      <c r="AE14" s="36" t="n">
        <v>2211</v>
      </c>
      <c r="AF14" s="36" t="n">
        <f aca="false">SUM(R14:AE14)</f>
        <v>16786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1190</v>
      </c>
      <c r="D15" s="36" t="n">
        <v>1281</v>
      </c>
      <c r="E15" s="36" t="n">
        <v>1375</v>
      </c>
      <c r="F15" s="36" t="n">
        <v>1316</v>
      </c>
      <c r="G15" s="36" t="n">
        <v>1103</v>
      </c>
      <c r="H15" s="36" t="n">
        <v>917</v>
      </c>
      <c r="I15" s="36" t="n">
        <v>875</v>
      </c>
      <c r="J15" s="36" t="n">
        <v>845</v>
      </c>
      <c r="K15" s="36" t="n">
        <v>734</v>
      </c>
      <c r="L15" s="36" t="n">
        <v>643</v>
      </c>
      <c r="M15" s="36" t="n">
        <v>618</v>
      </c>
      <c r="N15" s="36" t="n">
        <v>570</v>
      </c>
      <c r="O15" s="36" t="n">
        <v>444</v>
      </c>
      <c r="P15" s="36" t="n">
        <v>1036</v>
      </c>
      <c r="Q15" s="36" t="n">
        <f aca="false">SUM(C15:P15)</f>
        <v>12947</v>
      </c>
      <c r="R15" s="36" t="n">
        <v>1224</v>
      </c>
      <c r="S15" s="36" t="n">
        <v>1260</v>
      </c>
      <c r="T15" s="36" t="n">
        <v>1302</v>
      </c>
      <c r="U15" s="36" t="n">
        <v>1260</v>
      </c>
      <c r="V15" s="36" t="n">
        <v>1150</v>
      </c>
      <c r="W15" s="36" t="n">
        <v>1061</v>
      </c>
      <c r="X15" s="36" t="n">
        <v>1006</v>
      </c>
      <c r="Y15" s="36" t="n">
        <v>931</v>
      </c>
      <c r="Z15" s="36" t="n">
        <v>827</v>
      </c>
      <c r="AA15" s="36" t="n">
        <v>762</v>
      </c>
      <c r="AB15" s="36" t="n">
        <v>738</v>
      </c>
      <c r="AC15" s="36" t="n">
        <v>659</v>
      </c>
      <c r="AD15" s="36" t="n">
        <v>498</v>
      </c>
      <c r="AE15" s="36" t="n">
        <v>1248</v>
      </c>
      <c r="AF15" s="36" t="n">
        <f aca="false">SUM(R15:AE15)</f>
        <v>13926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7479</v>
      </c>
      <c r="D16" s="36" t="n">
        <v>8039</v>
      </c>
      <c r="E16" s="36" t="n">
        <v>8121</v>
      </c>
      <c r="F16" s="36" t="n">
        <v>7543</v>
      </c>
      <c r="G16" s="36" t="n">
        <v>6588</v>
      </c>
      <c r="H16" s="36" t="n">
        <v>5903</v>
      </c>
      <c r="I16" s="36" t="n">
        <v>5600</v>
      </c>
      <c r="J16" s="36" t="n">
        <v>5216</v>
      </c>
      <c r="K16" s="36" t="n">
        <v>4639</v>
      </c>
      <c r="L16" s="36" t="n">
        <v>4170</v>
      </c>
      <c r="M16" s="36" t="n">
        <v>3729</v>
      </c>
      <c r="N16" s="36" t="n">
        <v>3260</v>
      </c>
      <c r="O16" s="36" t="n">
        <v>2776</v>
      </c>
      <c r="P16" s="36" t="n">
        <v>6773</v>
      </c>
      <c r="Q16" s="36" t="n">
        <f aca="false">SUM(C16:P16)</f>
        <v>79836</v>
      </c>
      <c r="R16" s="36" t="n">
        <v>7480</v>
      </c>
      <c r="S16" s="36" t="n">
        <v>7643</v>
      </c>
      <c r="T16" s="36" t="n">
        <v>8128</v>
      </c>
      <c r="U16" s="36" t="n">
        <v>8087</v>
      </c>
      <c r="V16" s="36" t="n">
        <v>7514</v>
      </c>
      <c r="W16" s="36" t="n">
        <v>6936</v>
      </c>
      <c r="X16" s="36" t="n">
        <v>6425</v>
      </c>
      <c r="Y16" s="36" t="n">
        <v>5959</v>
      </c>
      <c r="Z16" s="36" t="n">
        <v>5519</v>
      </c>
      <c r="AA16" s="36" t="n">
        <v>5047</v>
      </c>
      <c r="AB16" s="36" t="n">
        <v>4527</v>
      </c>
      <c r="AC16" s="36" t="n">
        <v>3962</v>
      </c>
      <c r="AD16" s="36" t="n">
        <v>3279</v>
      </c>
      <c r="AE16" s="36" t="n">
        <v>8285</v>
      </c>
      <c r="AF16" s="36" t="n">
        <f aca="false">SUM(R16:AE16)</f>
        <v>88791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7512</v>
      </c>
      <c r="D17" s="36" t="n">
        <v>7898</v>
      </c>
      <c r="E17" s="36" t="n">
        <v>8414</v>
      </c>
      <c r="F17" s="36" t="n">
        <v>9042</v>
      </c>
      <c r="G17" s="36" t="n">
        <v>9380</v>
      </c>
      <c r="H17" s="36" t="n">
        <v>8941</v>
      </c>
      <c r="I17" s="36" t="n">
        <v>8287</v>
      </c>
      <c r="J17" s="36" t="n">
        <v>7874</v>
      </c>
      <c r="K17" s="36" t="n">
        <v>7076</v>
      </c>
      <c r="L17" s="36" t="n">
        <v>6300</v>
      </c>
      <c r="M17" s="36" t="n">
        <v>5852</v>
      </c>
      <c r="N17" s="36" t="n">
        <v>5192</v>
      </c>
      <c r="O17" s="36" t="n">
        <v>3911</v>
      </c>
      <c r="P17" s="36" t="n">
        <v>7366</v>
      </c>
      <c r="Q17" s="36" t="n">
        <f aca="false">SUM(C17:P17)</f>
        <v>103045</v>
      </c>
      <c r="R17" s="36" t="n">
        <v>7331</v>
      </c>
      <c r="S17" s="36" t="n">
        <v>7853</v>
      </c>
      <c r="T17" s="36" t="n">
        <v>7880</v>
      </c>
      <c r="U17" s="36" t="n">
        <v>8302</v>
      </c>
      <c r="V17" s="36" t="n">
        <v>8952</v>
      </c>
      <c r="W17" s="36" t="n">
        <v>8896</v>
      </c>
      <c r="X17" s="36" t="n">
        <v>8346</v>
      </c>
      <c r="Y17" s="36" t="n">
        <v>8096</v>
      </c>
      <c r="Z17" s="36" t="n">
        <v>7702</v>
      </c>
      <c r="AA17" s="36" t="n">
        <v>7174</v>
      </c>
      <c r="AB17" s="36" t="n">
        <v>6692</v>
      </c>
      <c r="AC17" s="36" t="n">
        <v>5847</v>
      </c>
      <c r="AD17" s="36" t="n">
        <v>4669</v>
      </c>
      <c r="AE17" s="36" t="n">
        <v>10020</v>
      </c>
      <c r="AF17" s="36" t="n">
        <f aca="false">SUM(R17:AE17)</f>
        <v>107760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897</v>
      </c>
      <c r="D18" s="36" t="n">
        <v>983</v>
      </c>
      <c r="E18" s="36" t="n">
        <v>1039</v>
      </c>
      <c r="F18" s="36" t="n">
        <v>1019</v>
      </c>
      <c r="G18" s="36" t="n">
        <v>918</v>
      </c>
      <c r="H18" s="36" t="n">
        <v>819</v>
      </c>
      <c r="I18" s="36" t="n">
        <v>774</v>
      </c>
      <c r="J18" s="36" t="n">
        <v>748</v>
      </c>
      <c r="K18" s="36" t="n">
        <v>695</v>
      </c>
      <c r="L18" s="36" t="n">
        <v>633</v>
      </c>
      <c r="M18" s="36" t="n">
        <v>587</v>
      </c>
      <c r="N18" s="36" t="n">
        <v>568</v>
      </c>
      <c r="O18" s="36" t="n">
        <v>514</v>
      </c>
      <c r="P18" s="36" t="n">
        <v>1529</v>
      </c>
      <c r="Q18" s="36" t="n">
        <f aca="false">SUM(C18:P18)</f>
        <v>11723</v>
      </c>
      <c r="R18" s="36" t="n">
        <v>872</v>
      </c>
      <c r="S18" s="36" t="n">
        <v>951</v>
      </c>
      <c r="T18" s="36" t="n">
        <v>1049</v>
      </c>
      <c r="U18" s="36" t="n">
        <v>1022</v>
      </c>
      <c r="V18" s="36" t="n">
        <v>936</v>
      </c>
      <c r="W18" s="36" t="n">
        <v>903</v>
      </c>
      <c r="X18" s="36" t="n">
        <v>908</v>
      </c>
      <c r="Y18" s="36" t="n">
        <v>897</v>
      </c>
      <c r="Z18" s="36" t="n">
        <v>835</v>
      </c>
      <c r="AA18" s="36" t="n">
        <v>781</v>
      </c>
      <c r="AB18" s="36" t="n">
        <v>750</v>
      </c>
      <c r="AC18" s="36" t="n">
        <v>679</v>
      </c>
      <c r="AD18" s="36" t="n">
        <v>583</v>
      </c>
      <c r="AE18" s="36" t="n">
        <v>1682</v>
      </c>
      <c r="AF18" s="36" t="n">
        <f aca="false">SUM(R18:AE18)</f>
        <v>12848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25776</v>
      </c>
      <c r="D19" s="36" t="n">
        <v>27140</v>
      </c>
      <c r="E19" s="36" t="n">
        <v>27198</v>
      </c>
      <c r="F19" s="36" t="n">
        <v>26807</v>
      </c>
      <c r="G19" s="36" t="n">
        <v>26421</v>
      </c>
      <c r="H19" s="36" t="n">
        <v>26206</v>
      </c>
      <c r="I19" s="36" t="n">
        <v>25320</v>
      </c>
      <c r="J19" s="36" t="n">
        <v>23588</v>
      </c>
      <c r="K19" s="36" t="n">
        <v>20689</v>
      </c>
      <c r="L19" s="36" t="n">
        <v>18281</v>
      </c>
      <c r="M19" s="36" t="n">
        <v>16902</v>
      </c>
      <c r="N19" s="36" t="n">
        <v>15652</v>
      </c>
      <c r="O19" s="36" t="n">
        <v>12940</v>
      </c>
      <c r="P19" s="36" t="n">
        <v>23172</v>
      </c>
      <c r="Q19" s="36" t="n">
        <f aca="false">SUM(C19:P19)</f>
        <v>316092</v>
      </c>
      <c r="R19" s="36" t="n">
        <v>25018</v>
      </c>
      <c r="S19" s="36" t="n">
        <v>24913</v>
      </c>
      <c r="T19" s="36" t="n">
        <v>26062</v>
      </c>
      <c r="U19" s="36" t="n">
        <v>26205</v>
      </c>
      <c r="V19" s="36" t="n">
        <v>26215</v>
      </c>
      <c r="W19" s="36" t="n">
        <v>26131</v>
      </c>
      <c r="X19" s="36" t="n">
        <v>25638</v>
      </c>
      <c r="Y19" s="36" t="n">
        <v>24923</v>
      </c>
      <c r="Z19" s="36" t="n">
        <v>23007</v>
      </c>
      <c r="AA19" s="36" t="n">
        <v>21286</v>
      </c>
      <c r="AB19" s="36" t="n">
        <v>20284</v>
      </c>
      <c r="AC19" s="36" t="n">
        <v>18322</v>
      </c>
      <c r="AD19" s="36" t="n">
        <v>14787</v>
      </c>
      <c r="AE19" s="36" t="n">
        <v>30180</v>
      </c>
      <c r="AF19" s="36" t="n">
        <f aca="false">SUM(R19:AE19)</f>
        <v>332971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1662</v>
      </c>
      <c r="D20" s="36" t="n">
        <v>1712</v>
      </c>
      <c r="E20" s="36" t="n">
        <v>1751</v>
      </c>
      <c r="F20" s="36" t="n">
        <v>1788</v>
      </c>
      <c r="G20" s="36" t="n">
        <v>1752</v>
      </c>
      <c r="H20" s="36" t="n">
        <v>1610</v>
      </c>
      <c r="I20" s="36" t="n">
        <v>1540</v>
      </c>
      <c r="J20" s="36" t="n">
        <v>1600</v>
      </c>
      <c r="K20" s="36" t="n">
        <v>1494</v>
      </c>
      <c r="L20" s="36" t="n">
        <v>1296</v>
      </c>
      <c r="M20" s="36" t="n">
        <v>1208</v>
      </c>
      <c r="N20" s="36" t="n">
        <v>1139</v>
      </c>
      <c r="O20" s="36" t="n">
        <v>969</v>
      </c>
      <c r="P20" s="36" t="n">
        <v>2548</v>
      </c>
      <c r="Q20" s="36" t="n">
        <f aca="false">SUM(C20:P20)</f>
        <v>22069</v>
      </c>
      <c r="R20" s="36" t="n">
        <v>1616</v>
      </c>
      <c r="S20" s="36" t="n">
        <v>1632</v>
      </c>
      <c r="T20" s="36" t="n">
        <v>1674</v>
      </c>
      <c r="U20" s="36" t="n">
        <v>1695</v>
      </c>
      <c r="V20" s="36" t="n">
        <v>1642</v>
      </c>
      <c r="W20" s="36" t="n">
        <v>1596</v>
      </c>
      <c r="X20" s="36" t="n">
        <v>1612</v>
      </c>
      <c r="Y20" s="36" t="n">
        <v>1655</v>
      </c>
      <c r="Z20" s="36" t="n">
        <v>1617</v>
      </c>
      <c r="AA20" s="36" t="n">
        <v>1461</v>
      </c>
      <c r="AB20" s="36" t="n">
        <v>1320</v>
      </c>
      <c r="AC20" s="36" t="n">
        <v>1243</v>
      </c>
      <c r="AD20" s="36" t="n">
        <v>1109</v>
      </c>
      <c r="AE20" s="36" t="n">
        <v>2715</v>
      </c>
      <c r="AF20" s="36" t="n">
        <f aca="false">SUM(R20:AE20)</f>
        <v>22587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2267</v>
      </c>
      <c r="D21" s="36" t="n">
        <v>2273</v>
      </c>
      <c r="E21" s="36" t="n">
        <v>2462</v>
      </c>
      <c r="F21" s="36" t="n">
        <v>2245</v>
      </c>
      <c r="G21" s="36" t="n">
        <v>1777</v>
      </c>
      <c r="H21" s="36" t="n">
        <v>1577</v>
      </c>
      <c r="I21" s="36" t="n">
        <v>1642</v>
      </c>
      <c r="J21" s="36" t="n">
        <v>1618</v>
      </c>
      <c r="K21" s="36" t="n">
        <v>1484</v>
      </c>
      <c r="L21" s="36" t="n">
        <v>1407</v>
      </c>
      <c r="M21" s="36" t="n">
        <v>1385</v>
      </c>
      <c r="N21" s="36" t="n">
        <v>1334</v>
      </c>
      <c r="O21" s="36" t="n">
        <v>1191</v>
      </c>
      <c r="P21" s="36" t="n">
        <v>3554</v>
      </c>
      <c r="Q21" s="36" t="n">
        <f aca="false">SUM(C21:P21)</f>
        <v>26216</v>
      </c>
      <c r="R21" s="36" t="n">
        <v>2220</v>
      </c>
      <c r="S21" s="36" t="n">
        <v>2297</v>
      </c>
      <c r="T21" s="36" t="n">
        <v>2444</v>
      </c>
      <c r="U21" s="36" t="n">
        <v>2451</v>
      </c>
      <c r="V21" s="36" t="n">
        <v>2291</v>
      </c>
      <c r="W21" s="36" t="n">
        <v>2050</v>
      </c>
      <c r="X21" s="36" t="n">
        <v>1897</v>
      </c>
      <c r="Y21" s="36" t="n">
        <v>1873</v>
      </c>
      <c r="Z21" s="36" t="n">
        <v>1855</v>
      </c>
      <c r="AA21" s="36" t="n">
        <v>1769</v>
      </c>
      <c r="AB21" s="36" t="n">
        <v>1642</v>
      </c>
      <c r="AC21" s="36" t="n">
        <v>1517</v>
      </c>
      <c r="AD21" s="36" t="n">
        <v>1335</v>
      </c>
      <c r="AE21" s="36" t="n">
        <v>3990</v>
      </c>
      <c r="AF21" s="36" t="n">
        <f aca="false">SUM(R21:AE21)</f>
        <v>29631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69790</v>
      </c>
      <c r="D22" s="36" t="n">
        <v>71663</v>
      </c>
      <c r="E22" s="36" t="n">
        <v>76282</v>
      </c>
      <c r="F22" s="36" t="n">
        <v>78178</v>
      </c>
      <c r="G22" s="36" t="n">
        <v>76945</v>
      </c>
      <c r="H22" s="36" t="n">
        <v>74252</v>
      </c>
      <c r="I22" s="36" t="n">
        <v>72377</v>
      </c>
      <c r="J22" s="36" t="n">
        <v>70164</v>
      </c>
      <c r="K22" s="36" t="n">
        <v>62608</v>
      </c>
      <c r="L22" s="36" t="n">
        <v>53321</v>
      </c>
      <c r="M22" s="36" t="n">
        <v>46297</v>
      </c>
      <c r="N22" s="36" t="n">
        <v>39834</v>
      </c>
      <c r="O22" s="36" t="n">
        <v>30681</v>
      </c>
      <c r="P22" s="36" t="n">
        <v>53005</v>
      </c>
      <c r="Q22" s="36" t="n">
        <f aca="false">SUM(C22:P22)</f>
        <v>875397</v>
      </c>
      <c r="R22" s="36" t="n">
        <v>65437</v>
      </c>
      <c r="S22" s="36" t="n">
        <v>69446</v>
      </c>
      <c r="T22" s="36" t="n">
        <v>71522</v>
      </c>
      <c r="U22" s="36" t="n">
        <v>71551</v>
      </c>
      <c r="V22" s="36" t="n">
        <v>71490</v>
      </c>
      <c r="W22" s="36" t="n">
        <v>71401</v>
      </c>
      <c r="X22" s="36" t="n">
        <v>72245</v>
      </c>
      <c r="Y22" s="36" t="n">
        <v>72194</v>
      </c>
      <c r="Z22" s="36" t="n">
        <v>66854</v>
      </c>
      <c r="AA22" s="36" t="n">
        <v>59082</v>
      </c>
      <c r="AB22" s="36" t="n">
        <v>52406</v>
      </c>
      <c r="AC22" s="36" t="n">
        <v>45163</v>
      </c>
      <c r="AD22" s="36" t="n">
        <v>35318</v>
      </c>
      <c r="AE22" s="36" t="n">
        <v>68662</v>
      </c>
      <c r="AF22" s="36" t="n">
        <f aca="false">SUM(R22:AE22)</f>
        <v>892771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1718</v>
      </c>
      <c r="D23" s="36" t="n">
        <v>1995</v>
      </c>
      <c r="E23" s="36" t="n">
        <v>2155</v>
      </c>
      <c r="F23" s="36" t="n">
        <v>2092</v>
      </c>
      <c r="G23" s="36" t="n">
        <v>2010</v>
      </c>
      <c r="H23" s="36" t="n">
        <v>2056</v>
      </c>
      <c r="I23" s="36" t="n">
        <v>2136</v>
      </c>
      <c r="J23" s="36" t="n">
        <v>2222</v>
      </c>
      <c r="K23" s="36" t="n">
        <v>2111</v>
      </c>
      <c r="L23" s="36" t="n">
        <v>1824</v>
      </c>
      <c r="M23" s="36" t="n">
        <v>1624</v>
      </c>
      <c r="N23" s="36" t="n">
        <v>1542</v>
      </c>
      <c r="O23" s="36" t="n">
        <v>1377</v>
      </c>
      <c r="P23" s="36" t="n">
        <v>3769</v>
      </c>
      <c r="Q23" s="36" t="n">
        <f aca="false">SUM(C23:P23)</f>
        <v>28631</v>
      </c>
      <c r="R23" s="36" t="n">
        <v>1697</v>
      </c>
      <c r="S23" s="36" t="n">
        <v>1928</v>
      </c>
      <c r="T23" s="36" t="n">
        <v>2020</v>
      </c>
      <c r="U23" s="36" t="n">
        <v>2008</v>
      </c>
      <c r="V23" s="36" t="n">
        <v>2046</v>
      </c>
      <c r="W23" s="36" t="n">
        <v>2119</v>
      </c>
      <c r="X23" s="36" t="n">
        <v>2267</v>
      </c>
      <c r="Y23" s="36" t="n">
        <v>2438</v>
      </c>
      <c r="Z23" s="36" t="n">
        <v>2384</v>
      </c>
      <c r="AA23" s="36" t="n">
        <v>2203</v>
      </c>
      <c r="AB23" s="36" t="n">
        <v>2034</v>
      </c>
      <c r="AC23" s="36" t="n">
        <v>1896</v>
      </c>
      <c r="AD23" s="36" t="n">
        <v>1726</v>
      </c>
      <c r="AE23" s="36" t="n">
        <v>4840</v>
      </c>
      <c r="AF23" s="36" t="n">
        <f aca="false">SUM(R23:AE23)</f>
        <v>31606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1209</v>
      </c>
      <c r="D24" s="36" t="n">
        <v>1274</v>
      </c>
      <c r="E24" s="36" t="n">
        <v>1313</v>
      </c>
      <c r="F24" s="36" t="n">
        <v>1227</v>
      </c>
      <c r="G24" s="36" t="n">
        <v>1032</v>
      </c>
      <c r="H24" s="36" t="n">
        <v>856</v>
      </c>
      <c r="I24" s="36" t="n">
        <v>791</v>
      </c>
      <c r="J24" s="36" t="n">
        <v>778</v>
      </c>
      <c r="K24" s="36" t="n">
        <v>704</v>
      </c>
      <c r="L24" s="36" t="n">
        <v>627</v>
      </c>
      <c r="M24" s="36" t="n">
        <v>595</v>
      </c>
      <c r="N24" s="36" t="n">
        <v>559</v>
      </c>
      <c r="O24" s="36" t="n">
        <v>487</v>
      </c>
      <c r="P24" s="36" t="n">
        <v>1366</v>
      </c>
      <c r="Q24" s="36" t="n">
        <f aca="false">SUM(C24:P24)</f>
        <v>12818</v>
      </c>
      <c r="R24" s="36" t="n">
        <v>1104</v>
      </c>
      <c r="S24" s="36" t="n">
        <v>1245</v>
      </c>
      <c r="T24" s="36" t="n">
        <v>1331</v>
      </c>
      <c r="U24" s="36" t="n">
        <v>1242</v>
      </c>
      <c r="V24" s="36" t="n">
        <v>1081</v>
      </c>
      <c r="W24" s="36" t="n">
        <v>983</v>
      </c>
      <c r="X24" s="36" t="n">
        <v>924</v>
      </c>
      <c r="Y24" s="36" t="n">
        <v>842</v>
      </c>
      <c r="Z24" s="36" t="n">
        <v>756</v>
      </c>
      <c r="AA24" s="36" t="n">
        <v>707</v>
      </c>
      <c r="AB24" s="36" t="n">
        <v>662</v>
      </c>
      <c r="AC24" s="36" t="n">
        <v>606</v>
      </c>
      <c r="AD24" s="36" t="n">
        <v>570</v>
      </c>
      <c r="AE24" s="36" t="n">
        <v>1522</v>
      </c>
      <c r="AF24" s="36" t="n">
        <f aca="false">SUM(R24:AE24)</f>
        <v>13575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6892</v>
      </c>
      <c r="D25" s="36" t="n">
        <v>6902</v>
      </c>
      <c r="E25" s="36" t="n">
        <v>7314</v>
      </c>
      <c r="F25" s="36" t="n">
        <v>7302</v>
      </c>
      <c r="G25" s="36" t="n">
        <v>6637</v>
      </c>
      <c r="H25" s="36" t="n">
        <v>5918</v>
      </c>
      <c r="I25" s="36" t="n">
        <v>5652</v>
      </c>
      <c r="J25" s="36" t="n">
        <v>5607</v>
      </c>
      <c r="K25" s="36" t="n">
        <v>5164</v>
      </c>
      <c r="L25" s="36" t="n">
        <v>4583</v>
      </c>
      <c r="M25" s="36" t="n">
        <v>4161</v>
      </c>
      <c r="N25" s="36" t="n">
        <v>3806</v>
      </c>
      <c r="O25" s="36" t="n">
        <v>3481</v>
      </c>
      <c r="P25" s="36" t="n">
        <v>9432</v>
      </c>
      <c r="Q25" s="36" t="n">
        <f aca="false">SUM(C25:P25)</f>
        <v>82851</v>
      </c>
      <c r="R25" s="36" t="n">
        <v>6432</v>
      </c>
      <c r="S25" s="36" t="n">
        <v>6616</v>
      </c>
      <c r="T25" s="36" t="n">
        <v>7063</v>
      </c>
      <c r="U25" s="36" t="n">
        <v>7186</v>
      </c>
      <c r="V25" s="36" t="n">
        <v>6833</v>
      </c>
      <c r="W25" s="36" t="n">
        <v>6404</v>
      </c>
      <c r="X25" s="36" t="n">
        <v>6291</v>
      </c>
      <c r="Y25" s="36" t="n">
        <v>6326</v>
      </c>
      <c r="Z25" s="36" t="n">
        <v>6016</v>
      </c>
      <c r="AA25" s="36" t="n">
        <v>5527</v>
      </c>
      <c r="AB25" s="36" t="n">
        <v>5089</v>
      </c>
      <c r="AC25" s="36" t="n">
        <v>4691</v>
      </c>
      <c r="AD25" s="36" t="n">
        <v>4260</v>
      </c>
      <c r="AE25" s="36" t="n">
        <v>11401</v>
      </c>
      <c r="AF25" s="36" t="n">
        <f aca="false">SUM(R25:AE25)</f>
        <v>90135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507</v>
      </c>
      <c r="D26" s="36" t="n">
        <v>520</v>
      </c>
      <c r="E26" s="36" t="n">
        <v>547</v>
      </c>
      <c r="F26" s="36" t="n">
        <v>518</v>
      </c>
      <c r="G26" s="36" t="n">
        <v>474</v>
      </c>
      <c r="H26" s="36" t="n">
        <v>472</v>
      </c>
      <c r="I26" s="36" t="n">
        <v>477</v>
      </c>
      <c r="J26" s="36" t="n">
        <v>450</v>
      </c>
      <c r="K26" s="36" t="n">
        <v>415</v>
      </c>
      <c r="L26" s="36" t="n">
        <v>396</v>
      </c>
      <c r="M26" s="36" t="n">
        <v>366</v>
      </c>
      <c r="N26" s="36" t="n">
        <v>328</v>
      </c>
      <c r="O26" s="36" t="n">
        <v>301</v>
      </c>
      <c r="P26" s="36" t="n">
        <v>840</v>
      </c>
      <c r="Q26" s="36" t="n">
        <f aca="false">SUM(C26:P26)</f>
        <v>6611</v>
      </c>
      <c r="R26" s="36" t="n">
        <v>488</v>
      </c>
      <c r="S26" s="36" t="n">
        <v>497</v>
      </c>
      <c r="T26" s="36" t="n">
        <v>524</v>
      </c>
      <c r="U26" s="36" t="n">
        <v>527</v>
      </c>
      <c r="V26" s="36" t="n">
        <v>517</v>
      </c>
      <c r="W26" s="36" t="n">
        <v>514</v>
      </c>
      <c r="X26" s="36" t="n">
        <v>528</v>
      </c>
      <c r="Y26" s="36" t="n">
        <v>523</v>
      </c>
      <c r="Z26" s="36" t="n">
        <v>483</v>
      </c>
      <c r="AA26" s="36" t="n">
        <v>449</v>
      </c>
      <c r="AB26" s="36" t="n">
        <v>421</v>
      </c>
      <c r="AC26" s="36" t="n">
        <v>390</v>
      </c>
      <c r="AD26" s="36" t="n">
        <v>357</v>
      </c>
      <c r="AE26" s="36" t="n">
        <v>1036</v>
      </c>
      <c r="AF26" s="36" t="n">
        <f aca="false">SUM(R26:AE26)</f>
        <v>7254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4227</v>
      </c>
      <c r="D27" s="36" t="n">
        <v>4254</v>
      </c>
      <c r="E27" s="36" t="n">
        <v>4232</v>
      </c>
      <c r="F27" s="36" t="n">
        <v>4147</v>
      </c>
      <c r="G27" s="36" t="n">
        <v>4030</v>
      </c>
      <c r="H27" s="36" t="n">
        <v>3917</v>
      </c>
      <c r="I27" s="36" t="n">
        <v>3735</v>
      </c>
      <c r="J27" s="36" t="n">
        <v>3379</v>
      </c>
      <c r="K27" s="36" t="n">
        <v>2809</v>
      </c>
      <c r="L27" s="36" t="n">
        <v>2259</v>
      </c>
      <c r="M27" s="36" t="n">
        <v>1927</v>
      </c>
      <c r="N27" s="36" t="n">
        <v>1723</v>
      </c>
      <c r="O27" s="36" t="n">
        <v>1367</v>
      </c>
      <c r="P27" s="36" t="n">
        <v>2869</v>
      </c>
      <c r="Q27" s="36" t="n">
        <f aca="false">SUM(C27:P27)</f>
        <v>44875</v>
      </c>
      <c r="R27" s="36" t="n">
        <v>3882</v>
      </c>
      <c r="S27" s="36" t="n">
        <v>3891</v>
      </c>
      <c r="T27" s="36" t="n">
        <v>4012</v>
      </c>
      <c r="U27" s="36" t="n">
        <v>3860</v>
      </c>
      <c r="V27" s="36" t="n">
        <v>3713</v>
      </c>
      <c r="W27" s="36" t="n">
        <v>3751</v>
      </c>
      <c r="X27" s="36" t="n">
        <v>3740</v>
      </c>
      <c r="Y27" s="36" t="n">
        <v>3456</v>
      </c>
      <c r="Z27" s="36" t="n">
        <v>2951</v>
      </c>
      <c r="AA27" s="36" t="n">
        <v>2511</v>
      </c>
      <c r="AB27" s="36" t="n">
        <v>2164</v>
      </c>
      <c r="AC27" s="36" t="n">
        <v>1848</v>
      </c>
      <c r="AD27" s="36" t="n">
        <v>1502</v>
      </c>
      <c r="AE27" s="36" t="n">
        <v>3289</v>
      </c>
      <c r="AF27" s="36" t="n">
        <f aca="false">SUM(R27:AE27)</f>
        <v>44570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2861</v>
      </c>
      <c r="D28" s="36" t="n">
        <v>2840</v>
      </c>
      <c r="E28" s="36" t="n">
        <v>2973</v>
      </c>
      <c r="F28" s="36" t="n">
        <v>3021</v>
      </c>
      <c r="G28" s="36" t="n">
        <v>2887</v>
      </c>
      <c r="H28" s="36" t="n">
        <v>2536</v>
      </c>
      <c r="I28" s="36" t="n">
        <v>2280</v>
      </c>
      <c r="J28" s="36" t="n">
        <v>2208</v>
      </c>
      <c r="K28" s="36" t="n">
        <v>1978</v>
      </c>
      <c r="L28" s="36" t="n">
        <v>1697</v>
      </c>
      <c r="M28" s="36" t="n">
        <v>1579</v>
      </c>
      <c r="N28" s="36" t="n">
        <v>1537</v>
      </c>
      <c r="O28" s="36" t="n">
        <v>1290</v>
      </c>
      <c r="P28" s="36" t="n">
        <v>2965</v>
      </c>
      <c r="Q28" s="36" t="n">
        <f aca="false">SUM(C28:P28)</f>
        <v>32652</v>
      </c>
      <c r="R28" s="36" t="n">
        <v>2810</v>
      </c>
      <c r="S28" s="36" t="n">
        <v>2696</v>
      </c>
      <c r="T28" s="36" t="n">
        <v>2894</v>
      </c>
      <c r="U28" s="36" t="n">
        <v>2946</v>
      </c>
      <c r="V28" s="36" t="n">
        <v>2782</v>
      </c>
      <c r="W28" s="36" t="n">
        <v>2549</v>
      </c>
      <c r="X28" s="36" t="n">
        <v>2398</v>
      </c>
      <c r="Y28" s="36" t="n">
        <v>2284</v>
      </c>
      <c r="Z28" s="36" t="n">
        <v>2081</v>
      </c>
      <c r="AA28" s="36" t="n">
        <v>1905</v>
      </c>
      <c r="AB28" s="36" t="n">
        <v>1778</v>
      </c>
      <c r="AC28" s="36" t="n">
        <v>1629</v>
      </c>
      <c r="AD28" s="36" t="n">
        <v>1418</v>
      </c>
      <c r="AE28" s="36" t="n">
        <v>3827</v>
      </c>
      <c r="AF28" s="36" t="n">
        <f aca="false">SUM(R28:AE28)</f>
        <v>33997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10639</v>
      </c>
      <c r="D29" s="36" t="n">
        <v>11212</v>
      </c>
      <c r="E29" s="36" t="n">
        <v>12173</v>
      </c>
      <c r="F29" s="36" t="n">
        <v>12647</v>
      </c>
      <c r="G29" s="36" t="n">
        <v>12354</v>
      </c>
      <c r="H29" s="36" t="n">
        <v>11766</v>
      </c>
      <c r="I29" s="36" t="n">
        <v>11679</v>
      </c>
      <c r="J29" s="36" t="n">
        <v>11974</v>
      </c>
      <c r="K29" s="36" t="n">
        <v>11293</v>
      </c>
      <c r="L29" s="36" t="n">
        <v>10157</v>
      </c>
      <c r="M29" s="36" t="n">
        <v>9407</v>
      </c>
      <c r="N29" s="36" t="n">
        <v>8461</v>
      </c>
      <c r="O29" s="36" t="n">
        <v>6685</v>
      </c>
      <c r="P29" s="36" t="n">
        <v>13812</v>
      </c>
      <c r="Q29" s="36" t="n">
        <f aca="false">SUM(C29:P29)</f>
        <v>154259</v>
      </c>
      <c r="R29" s="36" t="n">
        <v>10300</v>
      </c>
      <c r="S29" s="36" t="n">
        <v>10996</v>
      </c>
      <c r="T29" s="36" t="n">
        <v>11664</v>
      </c>
      <c r="U29" s="36" t="n">
        <v>11941</v>
      </c>
      <c r="V29" s="36" t="n">
        <v>11686</v>
      </c>
      <c r="W29" s="36" t="n">
        <v>11535</v>
      </c>
      <c r="X29" s="36" t="n">
        <v>11993</v>
      </c>
      <c r="Y29" s="36" t="n">
        <v>12742</v>
      </c>
      <c r="Z29" s="36" t="n">
        <v>12540</v>
      </c>
      <c r="AA29" s="36" t="n">
        <v>11575</v>
      </c>
      <c r="AB29" s="36" t="n">
        <v>10713</v>
      </c>
      <c r="AC29" s="36" t="n">
        <v>9735</v>
      </c>
      <c r="AD29" s="36" t="n">
        <v>8054</v>
      </c>
      <c r="AE29" s="36" t="n">
        <v>17216</v>
      </c>
      <c r="AF29" s="36" t="n">
        <f aca="false">SUM(R29:AE29)</f>
        <v>162690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3792</v>
      </c>
      <c r="D30" s="36" t="n">
        <v>4073</v>
      </c>
      <c r="E30" s="36" t="n">
        <v>4405</v>
      </c>
      <c r="F30" s="36" t="n">
        <v>4453</v>
      </c>
      <c r="G30" s="36" t="n">
        <v>4168</v>
      </c>
      <c r="H30" s="36" t="n">
        <v>3743</v>
      </c>
      <c r="I30" s="36" t="n">
        <v>3642</v>
      </c>
      <c r="J30" s="36" t="n">
        <v>3829</v>
      </c>
      <c r="K30" s="36" t="n">
        <v>3715</v>
      </c>
      <c r="L30" s="36" t="n">
        <v>3427</v>
      </c>
      <c r="M30" s="36" t="n">
        <v>3179</v>
      </c>
      <c r="N30" s="36" t="n">
        <v>3027</v>
      </c>
      <c r="O30" s="36" t="n">
        <v>2799</v>
      </c>
      <c r="P30" s="36" t="n">
        <v>8141</v>
      </c>
      <c r="Q30" s="36" t="n">
        <f aca="false">SUM(C30:P30)</f>
        <v>56393</v>
      </c>
      <c r="R30" s="36" t="n">
        <v>3812</v>
      </c>
      <c r="S30" s="36" t="n">
        <v>3998</v>
      </c>
      <c r="T30" s="36" t="n">
        <v>4375</v>
      </c>
      <c r="U30" s="36" t="n">
        <v>4528</v>
      </c>
      <c r="V30" s="36" t="n">
        <v>4338</v>
      </c>
      <c r="W30" s="36" t="n">
        <v>4013</v>
      </c>
      <c r="X30" s="36" t="n">
        <v>3979</v>
      </c>
      <c r="Y30" s="36" t="n">
        <v>4170</v>
      </c>
      <c r="Z30" s="36" t="n">
        <v>4138</v>
      </c>
      <c r="AA30" s="36" t="n">
        <v>4018</v>
      </c>
      <c r="AB30" s="36" t="n">
        <v>3928</v>
      </c>
      <c r="AC30" s="36" t="n">
        <v>3748</v>
      </c>
      <c r="AD30" s="36" t="n">
        <v>3411</v>
      </c>
      <c r="AE30" s="36" t="n">
        <v>9533</v>
      </c>
      <c r="AF30" s="36" t="n">
        <f aca="false">SUM(R30:AE30)</f>
        <v>61989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1866</v>
      </c>
      <c r="D31" s="36" t="n">
        <v>2084</v>
      </c>
      <c r="E31" s="36" t="n">
        <v>2293</v>
      </c>
      <c r="F31" s="36" t="n">
        <v>2093</v>
      </c>
      <c r="G31" s="36" t="n">
        <v>1679</v>
      </c>
      <c r="H31" s="36" t="n">
        <v>1401</v>
      </c>
      <c r="I31" s="36" t="n">
        <v>1317</v>
      </c>
      <c r="J31" s="36" t="n">
        <v>1253</v>
      </c>
      <c r="K31" s="36" t="n">
        <v>1121</v>
      </c>
      <c r="L31" s="36" t="n">
        <v>982</v>
      </c>
      <c r="M31" s="36" t="n">
        <v>877</v>
      </c>
      <c r="N31" s="36" t="n">
        <v>823</v>
      </c>
      <c r="O31" s="36" t="n">
        <v>731</v>
      </c>
      <c r="P31" s="36" t="n">
        <v>2147</v>
      </c>
      <c r="Q31" s="36" t="n">
        <f aca="false">SUM(C31:P31)</f>
        <v>20667</v>
      </c>
      <c r="R31" s="36" t="n">
        <v>1829</v>
      </c>
      <c r="S31" s="36" t="n">
        <v>2029</v>
      </c>
      <c r="T31" s="36" t="n">
        <v>2193</v>
      </c>
      <c r="U31" s="36" t="n">
        <v>2145</v>
      </c>
      <c r="V31" s="36" t="n">
        <v>1975</v>
      </c>
      <c r="W31" s="36" t="n">
        <v>1785</v>
      </c>
      <c r="X31" s="36" t="n">
        <v>1598</v>
      </c>
      <c r="Y31" s="36" t="n">
        <v>1470</v>
      </c>
      <c r="Z31" s="36" t="n">
        <v>1380</v>
      </c>
      <c r="AA31" s="36" t="n">
        <v>1299</v>
      </c>
      <c r="AB31" s="36" t="n">
        <v>1197</v>
      </c>
      <c r="AC31" s="36" t="n">
        <v>1077</v>
      </c>
      <c r="AD31" s="36" t="n">
        <v>939</v>
      </c>
      <c r="AE31" s="36" t="n">
        <v>2684</v>
      </c>
      <c r="AF31" s="36" t="n">
        <f aca="false">SUM(R31:AE31)</f>
        <v>23600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5842</v>
      </c>
      <c r="D32" s="36" t="n">
        <v>6173</v>
      </c>
      <c r="E32" s="36" t="n">
        <v>6298</v>
      </c>
      <c r="F32" s="36" t="n">
        <v>5851</v>
      </c>
      <c r="G32" s="36" t="n">
        <v>5063</v>
      </c>
      <c r="H32" s="36" t="n">
        <v>4350</v>
      </c>
      <c r="I32" s="36" t="n">
        <v>4001</v>
      </c>
      <c r="J32" s="36" t="n">
        <v>3731</v>
      </c>
      <c r="K32" s="36" t="n">
        <v>3338</v>
      </c>
      <c r="L32" s="36" t="n">
        <v>3063</v>
      </c>
      <c r="M32" s="36" t="n">
        <v>2860</v>
      </c>
      <c r="N32" s="36" t="n">
        <v>2637</v>
      </c>
      <c r="O32" s="36" t="n">
        <v>2262</v>
      </c>
      <c r="P32" s="36" t="n">
        <v>5722</v>
      </c>
      <c r="Q32" s="36" t="n">
        <f aca="false">SUM(C32:P32)</f>
        <v>61191</v>
      </c>
      <c r="R32" s="36" t="n">
        <v>5572</v>
      </c>
      <c r="S32" s="36" t="n">
        <v>5814</v>
      </c>
      <c r="T32" s="36" t="n">
        <v>6131</v>
      </c>
      <c r="U32" s="36" t="n">
        <v>5887</v>
      </c>
      <c r="V32" s="36" t="n">
        <v>5212</v>
      </c>
      <c r="W32" s="36" t="n">
        <v>4657</v>
      </c>
      <c r="X32" s="36" t="n">
        <v>4329</v>
      </c>
      <c r="Y32" s="36" t="n">
        <v>4037</v>
      </c>
      <c r="Z32" s="36" t="n">
        <v>3783</v>
      </c>
      <c r="AA32" s="36" t="n">
        <v>3509</v>
      </c>
      <c r="AB32" s="36" t="n">
        <v>3204</v>
      </c>
      <c r="AC32" s="36" t="n">
        <v>2915</v>
      </c>
      <c r="AD32" s="36" t="n">
        <v>2466</v>
      </c>
      <c r="AE32" s="36" t="n">
        <v>6958</v>
      </c>
      <c r="AF32" s="36" t="n">
        <f aca="false">SUM(R32:AE32)</f>
        <v>64474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5453</v>
      </c>
      <c r="D33" s="36" t="n">
        <v>5554</v>
      </c>
      <c r="E33" s="36" t="n">
        <v>5850</v>
      </c>
      <c r="F33" s="36" t="n">
        <v>5879</v>
      </c>
      <c r="G33" s="36" t="n">
        <v>5660</v>
      </c>
      <c r="H33" s="36" t="n">
        <v>5403</v>
      </c>
      <c r="I33" s="36" t="n">
        <v>5129</v>
      </c>
      <c r="J33" s="36" t="n">
        <v>4774</v>
      </c>
      <c r="K33" s="36" t="n">
        <v>4142</v>
      </c>
      <c r="L33" s="36" t="n">
        <v>3594</v>
      </c>
      <c r="M33" s="36" t="n">
        <v>3312</v>
      </c>
      <c r="N33" s="36" t="n">
        <v>3025</v>
      </c>
      <c r="O33" s="36" t="n">
        <v>2435</v>
      </c>
      <c r="P33" s="36" t="n">
        <v>4660</v>
      </c>
      <c r="Q33" s="36" t="n">
        <f aca="false">SUM(C33:P33)</f>
        <v>64870</v>
      </c>
      <c r="R33" s="36" t="n">
        <v>5332</v>
      </c>
      <c r="S33" s="36" t="n">
        <v>5650</v>
      </c>
      <c r="T33" s="36" t="n">
        <v>5748</v>
      </c>
      <c r="U33" s="36" t="n">
        <v>5700</v>
      </c>
      <c r="V33" s="36" t="n">
        <v>5540</v>
      </c>
      <c r="W33" s="36" t="n">
        <v>5384</v>
      </c>
      <c r="X33" s="36" t="n">
        <v>5237</v>
      </c>
      <c r="Y33" s="36" t="n">
        <v>4948</v>
      </c>
      <c r="Z33" s="36" t="n">
        <v>4490</v>
      </c>
      <c r="AA33" s="36" t="n">
        <v>4070</v>
      </c>
      <c r="AB33" s="36" t="n">
        <v>3751</v>
      </c>
      <c r="AC33" s="36" t="n">
        <v>3324</v>
      </c>
      <c r="AD33" s="36" t="n">
        <v>2707</v>
      </c>
      <c r="AE33" s="36" t="n">
        <v>6232</v>
      </c>
      <c r="AF33" s="36" t="n">
        <f aca="false">SUM(R33:AE33)</f>
        <v>68113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3958</v>
      </c>
      <c r="D34" s="36" t="n">
        <v>4226</v>
      </c>
      <c r="E34" s="36" t="n">
        <v>4295</v>
      </c>
      <c r="F34" s="36" t="n">
        <v>3925</v>
      </c>
      <c r="G34" s="36" t="n">
        <v>3457</v>
      </c>
      <c r="H34" s="36" t="n">
        <v>3189</v>
      </c>
      <c r="I34" s="36" t="n">
        <v>3203</v>
      </c>
      <c r="J34" s="36" t="n">
        <v>3221</v>
      </c>
      <c r="K34" s="36" t="n">
        <v>2876</v>
      </c>
      <c r="L34" s="36" t="n">
        <v>2392</v>
      </c>
      <c r="M34" s="36" t="n">
        <v>1994</v>
      </c>
      <c r="N34" s="36" t="n">
        <v>1708</v>
      </c>
      <c r="O34" s="36" t="n">
        <v>1385</v>
      </c>
      <c r="P34" s="36" t="n">
        <v>2768</v>
      </c>
      <c r="Q34" s="36" t="n">
        <f aca="false">SUM(C34:P34)</f>
        <v>42597</v>
      </c>
      <c r="R34" s="36" t="n">
        <v>3868</v>
      </c>
      <c r="S34" s="36" t="n">
        <v>4032</v>
      </c>
      <c r="T34" s="36" t="n">
        <v>4048</v>
      </c>
      <c r="U34" s="36" t="n">
        <v>3866</v>
      </c>
      <c r="V34" s="36" t="n">
        <v>3629</v>
      </c>
      <c r="W34" s="36" t="n">
        <v>3543</v>
      </c>
      <c r="X34" s="36" t="n">
        <v>3587</v>
      </c>
      <c r="Y34" s="36" t="n">
        <v>3499</v>
      </c>
      <c r="Z34" s="36" t="n">
        <v>3076</v>
      </c>
      <c r="AA34" s="36" t="n">
        <v>2572</v>
      </c>
      <c r="AB34" s="36" t="n">
        <v>2237</v>
      </c>
      <c r="AC34" s="36" t="n">
        <v>1947</v>
      </c>
      <c r="AD34" s="36" t="n">
        <v>1545</v>
      </c>
      <c r="AE34" s="36" t="n">
        <v>3498</v>
      </c>
      <c r="AF34" s="36" t="n">
        <f aca="false">SUM(R34:AE34)</f>
        <v>44947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6132</v>
      </c>
      <c r="D35" s="36" t="n">
        <v>6378</v>
      </c>
      <c r="E35" s="36" t="n">
        <v>6688</v>
      </c>
      <c r="F35" s="36" t="n">
        <v>6372</v>
      </c>
      <c r="G35" s="36" t="n">
        <v>5561</v>
      </c>
      <c r="H35" s="36" t="n">
        <v>4756</v>
      </c>
      <c r="I35" s="36" t="n">
        <v>4381</v>
      </c>
      <c r="J35" s="36" t="n">
        <v>4208</v>
      </c>
      <c r="K35" s="36" t="n">
        <v>3681</v>
      </c>
      <c r="L35" s="36" t="n">
        <v>3156</v>
      </c>
      <c r="M35" s="36" t="n">
        <v>2949</v>
      </c>
      <c r="N35" s="36" t="n">
        <v>2704</v>
      </c>
      <c r="O35" s="36" t="n">
        <v>2134</v>
      </c>
      <c r="P35" s="36" t="n">
        <v>4688</v>
      </c>
      <c r="Q35" s="36" t="n">
        <f aca="false">SUM(C35:P35)</f>
        <v>63788</v>
      </c>
      <c r="R35" s="36" t="n">
        <v>6015</v>
      </c>
      <c r="S35" s="36" t="n">
        <v>6092</v>
      </c>
      <c r="T35" s="36" t="n">
        <v>6499</v>
      </c>
      <c r="U35" s="36" t="n">
        <v>6462</v>
      </c>
      <c r="V35" s="36" t="n">
        <v>6017</v>
      </c>
      <c r="W35" s="36" t="n">
        <v>5473</v>
      </c>
      <c r="X35" s="36" t="n">
        <v>5049</v>
      </c>
      <c r="Y35" s="36" t="n">
        <v>4701</v>
      </c>
      <c r="Z35" s="36" t="n">
        <v>4272</v>
      </c>
      <c r="AA35" s="36" t="n">
        <v>3926</v>
      </c>
      <c r="AB35" s="36" t="n">
        <v>3588</v>
      </c>
      <c r="AC35" s="36" t="n">
        <v>3070</v>
      </c>
      <c r="AD35" s="36" t="n">
        <v>2440</v>
      </c>
      <c r="AE35" s="36" t="n">
        <v>6345</v>
      </c>
      <c r="AF35" s="36" t="n">
        <f aca="false">SUM(R35:AE35)</f>
        <v>69949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246</v>
      </c>
      <c r="D36" s="36" t="n">
        <v>272</v>
      </c>
      <c r="E36" s="36" t="n">
        <v>296</v>
      </c>
      <c r="F36" s="36" t="n">
        <v>274</v>
      </c>
      <c r="G36" s="36" t="n">
        <v>221</v>
      </c>
      <c r="H36" s="36" t="n">
        <v>180</v>
      </c>
      <c r="I36" s="36" t="n">
        <v>169</v>
      </c>
      <c r="J36" s="36" t="n">
        <v>164</v>
      </c>
      <c r="K36" s="36" t="n">
        <v>157</v>
      </c>
      <c r="L36" s="36" t="n">
        <v>156</v>
      </c>
      <c r="M36" s="36" t="n">
        <v>142</v>
      </c>
      <c r="N36" s="36" t="n">
        <v>118</v>
      </c>
      <c r="O36" s="36" t="n">
        <v>101</v>
      </c>
      <c r="P36" s="36" t="n">
        <v>358</v>
      </c>
      <c r="Q36" s="36" t="n">
        <f aca="false">SUM(C36:P36)</f>
        <v>2854</v>
      </c>
      <c r="R36" s="36" t="n">
        <v>237</v>
      </c>
      <c r="S36" s="36" t="n">
        <v>254</v>
      </c>
      <c r="T36" s="36" t="n">
        <v>274</v>
      </c>
      <c r="U36" s="36" t="n">
        <v>265</v>
      </c>
      <c r="V36" s="36" t="n">
        <v>234</v>
      </c>
      <c r="W36" s="36" t="n">
        <v>205</v>
      </c>
      <c r="X36" s="36" t="n">
        <v>196</v>
      </c>
      <c r="Y36" s="36" t="n">
        <v>198</v>
      </c>
      <c r="Z36" s="36" t="n">
        <v>188</v>
      </c>
      <c r="AA36" s="36" t="n">
        <v>177</v>
      </c>
      <c r="AB36" s="36" t="n">
        <v>164</v>
      </c>
      <c r="AC36" s="36" t="n">
        <v>144</v>
      </c>
      <c r="AD36" s="36" t="n">
        <v>134</v>
      </c>
      <c r="AE36" s="36" t="n">
        <v>472</v>
      </c>
      <c r="AF36" s="36" t="n">
        <f aca="false">SUM(R36:AE36)</f>
        <v>3142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4202</v>
      </c>
      <c r="D37" s="36" t="n">
        <v>4090</v>
      </c>
      <c r="E37" s="36" t="n">
        <v>4041</v>
      </c>
      <c r="F37" s="36" t="n">
        <v>3962</v>
      </c>
      <c r="G37" s="36" t="n">
        <v>3801</v>
      </c>
      <c r="H37" s="36" t="n">
        <v>3514</v>
      </c>
      <c r="I37" s="36" t="n">
        <v>3318</v>
      </c>
      <c r="J37" s="36" t="n">
        <v>3206</v>
      </c>
      <c r="K37" s="36" t="n">
        <v>2900</v>
      </c>
      <c r="L37" s="36" t="n">
        <v>2508</v>
      </c>
      <c r="M37" s="36" t="n">
        <v>2295</v>
      </c>
      <c r="N37" s="36" t="n">
        <v>2208</v>
      </c>
      <c r="O37" s="36" t="n">
        <v>1785</v>
      </c>
      <c r="P37" s="36" t="n">
        <v>3633</v>
      </c>
      <c r="Q37" s="36" t="n">
        <f aca="false">SUM(C37:P37)</f>
        <v>45463</v>
      </c>
      <c r="R37" s="36" t="n">
        <v>4051</v>
      </c>
      <c r="S37" s="36" t="n">
        <v>3999</v>
      </c>
      <c r="T37" s="36" t="n">
        <v>4027</v>
      </c>
      <c r="U37" s="36" t="n">
        <v>3976</v>
      </c>
      <c r="V37" s="36" t="n">
        <v>3884</v>
      </c>
      <c r="W37" s="36" t="n">
        <v>3756</v>
      </c>
      <c r="X37" s="36" t="n">
        <v>3595</v>
      </c>
      <c r="Y37" s="36" t="n">
        <v>3477</v>
      </c>
      <c r="Z37" s="36" t="n">
        <v>3229</v>
      </c>
      <c r="AA37" s="36" t="n">
        <v>2890</v>
      </c>
      <c r="AB37" s="36" t="n">
        <v>2659</v>
      </c>
      <c r="AC37" s="36" t="n">
        <v>2409</v>
      </c>
      <c r="AD37" s="36" t="n">
        <v>1975</v>
      </c>
      <c r="AE37" s="36" t="n">
        <v>4405</v>
      </c>
      <c r="AF37" s="36" t="n">
        <f aca="false">SUM(R37:AE37)</f>
        <v>48332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266</v>
      </c>
      <c r="D38" s="36" t="n">
        <v>268</v>
      </c>
      <c r="E38" s="36" t="n">
        <v>288</v>
      </c>
      <c r="F38" s="36" t="n">
        <v>287</v>
      </c>
      <c r="G38" s="36" t="n">
        <v>267</v>
      </c>
      <c r="H38" s="36" t="n">
        <v>253</v>
      </c>
      <c r="I38" s="36" t="n">
        <v>256</v>
      </c>
      <c r="J38" s="36" t="n">
        <v>256</v>
      </c>
      <c r="K38" s="36" t="n">
        <v>236</v>
      </c>
      <c r="L38" s="36" t="n">
        <v>230</v>
      </c>
      <c r="M38" s="36" t="n">
        <v>238</v>
      </c>
      <c r="N38" s="36" t="n">
        <v>235</v>
      </c>
      <c r="O38" s="36" t="n">
        <v>208</v>
      </c>
      <c r="P38" s="36" t="n">
        <v>717</v>
      </c>
      <c r="Q38" s="36" t="n">
        <f aca="false">SUM(C38:P38)</f>
        <v>4005</v>
      </c>
      <c r="R38" s="36" t="n">
        <v>229</v>
      </c>
      <c r="S38" s="36" t="n">
        <v>272</v>
      </c>
      <c r="T38" s="36" t="n">
        <v>294</v>
      </c>
      <c r="U38" s="36" t="n">
        <v>307</v>
      </c>
      <c r="V38" s="36" t="n">
        <v>309</v>
      </c>
      <c r="W38" s="36" t="n">
        <v>295</v>
      </c>
      <c r="X38" s="36" t="n">
        <v>278</v>
      </c>
      <c r="Y38" s="36" t="n">
        <v>272</v>
      </c>
      <c r="Z38" s="36" t="n">
        <v>268</v>
      </c>
      <c r="AA38" s="36" t="n">
        <v>273</v>
      </c>
      <c r="AB38" s="36" t="n">
        <v>283</v>
      </c>
      <c r="AC38" s="36" t="n">
        <v>279</v>
      </c>
      <c r="AD38" s="36" t="n">
        <v>254</v>
      </c>
      <c r="AE38" s="36" t="n">
        <v>800</v>
      </c>
      <c r="AF38" s="36" t="n">
        <f aca="false">SUM(R38:AE38)</f>
        <v>4413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9366</v>
      </c>
      <c r="D39" s="36" t="n">
        <v>9510</v>
      </c>
      <c r="E39" s="36" t="n">
        <v>9723</v>
      </c>
      <c r="F39" s="36" t="n">
        <v>9379</v>
      </c>
      <c r="G39" s="36" t="n">
        <v>9143</v>
      </c>
      <c r="H39" s="36" t="n">
        <v>9126</v>
      </c>
      <c r="I39" s="36" t="n">
        <v>8768</v>
      </c>
      <c r="J39" s="36" t="n">
        <v>7997</v>
      </c>
      <c r="K39" s="36" t="n">
        <v>6588</v>
      </c>
      <c r="L39" s="36" t="n">
        <v>5266</v>
      </c>
      <c r="M39" s="36" t="n">
        <v>4636</v>
      </c>
      <c r="N39" s="36" t="n">
        <v>4298</v>
      </c>
      <c r="O39" s="36" t="n">
        <v>3511</v>
      </c>
      <c r="P39" s="36" t="n">
        <v>7366</v>
      </c>
      <c r="Q39" s="36" t="n">
        <f aca="false">SUM(C39:P39)</f>
        <v>104677</v>
      </c>
      <c r="R39" s="36" t="n">
        <v>9490</v>
      </c>
      <c r="S39" s="36" t="n">
        <v>9286</v>
      </c>
      <c r="T39" s="36" t="n">
        <v>9084</v>
      </c>
      <c r="U39" s="36" t="n">
        <v>8813</v>
      </c>
      <c r="V39" s="36" t="n">
        <v>8861</v>
      </c>
      <c r="W39" s="36" t="n">
        <v>8913</v>
      </c>
      <c r="X39" s="36" t="n">
        <v>8613</v>
      </c>
      <c r="Y39" s="36" t="n">
        <v>7924</v>
      </c>
      <c r="Z39" s="36" t="n">
        <v>6764</v>
      </c>
      <c r="AA39" s="36" t="n">
        <v>5712</v>
      </c>
      <c r="AB39" s="36" t="n">
        <v>5223</v>
      </c>
      <c r="AC39" s="36" t="n">
        <v>4949</v>
      </c>
      <c r="AD39" s="36" t="n">
        <v>4230</v>
      </c>
      <c r="AE39" s="36" t="n">
        <v>9144</v>
      </c>
      <c r="AF39" s="36" t="n">
        <f aca="false">SUM(R39:AE39)</f>
        <v>107006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508</v>
      </c>
      <c r="D40" s="36" t="n">
        <v>542</v>
      </c>
      <c r="E40" s="36" t="n">
        <v>569</v>
      </c>
      <c r="F40" s="36" t="n">
        <v>543</v>
      </c>
      <c r="G40" s="36" t="n">
        <v>472</v>
      </c>
      <c r="H40" s="36" t="n">
        <v>438</v>
      </c>
      <c r="I40" s="36" t="n">
        <v>442</v>
      </c>
      <c r="J40" s="36" t="n">
        <v>431</v>
      </c>
      <c r="K40" s="36" t="n">
        <v>404</v>
      </c>
      <c r="L40" s="36" t="n">
        <v>385</v>
      </c>
      <c r="M40" s="36" t="n">
        <v>374</v>
      </c>
      <c r="N40" s="36" t="n">
        <v>363</v>
      </c>
      <c r="O40" s="36" t="n">
        <v>327</v>
      </c>
      <c r="P40" s="36" t="n">
        <v>1072</v>
      </c>
      <c r="Q40" s="36" t="n">
        <f aca="false">SUM(C40:P40)</f>
        <v>6870</v>
      </c>
      <c r="R40" s="36" t="n">
        <v>504</v>
      </c>
      <c r="S40" s="36" t="n">
        <v>526</v>
      </c>
      <c r="T40" s="36" t="n">
        <v>552</v>
      </c>
      <c r="U40" s="36" t="n">
        <v>546</v>
      </c>
      <c r="V40" s="36" t="n">
        <v>519</v>
      </c>
      <c r="W40" s="36" t="n">
        <v>503</v>
      </c>
      <c r="X40" s="36" t="n">
        <v>502</v>
      </c>
      <c r="Y40" s="36" t="n">
        <v>485</v>
      </c>
      <c r="Z40" s="36" t="n">
        <v>456</v>
      </c>
      <c r="AA40" s="36" t="n">
        <v>455</v>
      </c>
      <c r="AB40" s="36" t="n">
        <v>462</v>
      </c>
      <c r="AC40" s="36" t="n">
        <v>433</v>
      </c>
      <c r="AD40" s="36" t="n">
        <v>383</v>
      </c>
      <c r="AE40" s="36" t="n">
        <v>1244</v>
      </c>
      <c r="AF40" s="36" t="n">
        <f aca="false">SUM(R40:AE40)</f>
        <v>7570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1434</v>
      </c>
      <c r="D41" s="36" t="n">
        <v>1523</v>
      </c>
      <c r="E41" s="36" t="n">
        <v>1567</v>
      </c>
      <c r="F41" s="36" t="n">
        <v>1565</v>
      </c>
      <c r="G41" s="36" t="n">
        <v>1496</v>
      </c>
      <c r="H41" s="36" t="n">
        <v>1368</v>
      </c>
      <c r="I41" s="36" t="n">
        <v>1299</v>
      </c>
      <c r="J41" s="36" t="n">
        <v>1326</v>
      </c>
      <c r="K41" s="36" t="n">
        <v>1235</v>
      </c>
      <c r="L41" s="36" t="n">
        <v>1100</v>
      </c>
      <c r="M41" s="36" t="n">
        <v>1059</v>
      </c>
      <c r="N41" s="36" t="n">
        <v>1052</v>
      </c>
      <c r="O41" s="36" t="n">
        <v>967</v>
      </c>
      <c r="P41" s="36" t="n">
        <v>2700</v>
      </c>
      <c r="Q41" s="36" t="n">
        <f aca="false">SUM(C41:P41)</f>
        <v>19691</v>
      </c>
      <c r="R41" s="36" t="n">
        <v>1388</v>
      </c>
      <c r="S41" s="36" t="n">
        <v>1378</v>
      </c>
      <c r="T41" s="36" t="n">
        <v>1462</v>
      </c>
      <c r="U41" s="36" t="n">
        <v>1527</v>
      </c>
      <c r="V41" s="36" t="n">
        <v>1524</v>
      </c>
      <c r="W41" s="36" t="n">
        <v>1476</v>
      </c>
      <c r="X41" s="36" t="n">
        <v>1443</v>
      </c>
      <c r="Y41" s="36" t="n">
        <v>1389</v>
      </c>
      <c r="Z41" s="36" t="n">
        <v>1292</v>
      </c>
      <c r="AA41" s="36" t="n">
        <v>1276</v>
      </c>
      <c r="AB41" s="36" t="n">
        <v>1284</v>
      </c>
      <c r="AC41" s="36" t="n">
        <v>1215</v>
      </c>
      <c r="AD41" s="36" t="n">
        <v>1070</v>
      </c>
      <c r="AE41" s="36" t="n">
        <v>2916</v>
      </c>
      <c r="AF41" s="36" t="n">
        <f aca="false">SUM(R41:AE41)</f>
        <v>20640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1003</v>
      </c>
      <c r="D42" s="36" t="n">
        <v>1104</v>
      </c>
      <c r="E42" s="36" t="n">
        <v>1162</v>
      </c>
      <c r="F42" s="36" t="n">
        <v>1030</v>
      </c>
      <c r="G42" s="36" t="n">
        <v>828</v>
      </c>
      <c r="H42" s="36" t="n">
        <v>710</v>
      </c>
      <c r="I42" s="36" t="n">
        <v>686</v>
      </c>
      <c r="J42" s="36" t="n">
        <v>664</v>
      </c>
      <c r="K42" s="36" t="n">
        <v>576</v>
      </c>
      <c r="L42" s="36" t="n">
        <v>464</v>
      </c>
      <c r="M42" s="36" t="n">
        <v>417</v>
      </c>
      <c r="N42" s="36" t="n">
        <v>418</v>
      </c>
      <c r="O42" s="36" t="n">
        <v>351</v>
      </c>
      <c r="P42" s="36" t="n">
        <v>829</v>
      </c>
      <c r="Q42" s="36" t="n">
        <f aca="false">SUM(C42:P42)</f>
        <v>10242</v>
      </c>
      <c r="R42" s="36" t="n">
        <v>936</v>
      </c>
      <c r="S42" s="36" t="n">
        <v>1057</v>
      </c>
      <c r="T42" s="36" t="n">
        <v>1109</v>
      </c>
      <c r="U42" s="36" t="n">
        <v>1013</v>
      </c>
      <c r="V42" s="36" t="n">
        <v>867</v>
      </c>
      <c r="W42" s="36" t="n">
        <v>799</v>
      </c>
      <c r="X42" s="36" t="n">
        <v>763</v>
      </c>
      <c r="Y42" s="36" t="n">
        <v>692</v>
      </c>
      <c r="Z42" s="36" t="n">
        <v>612</v>
      </c>
      <c r="AA42" s="36" t="n">
        <v>562</v>
      </c>
      <c r="AB42" s="36" t="n">
        <v>527</v>
      </c>
      <c r="AC42" s="36" t="n">
        <v>479</v>
      </c>
      <c r="AD42" s="36" t="n">
        <v>422</v>
      </c>
      <c r="AE42" s="36" t="n">
        <v>1223</v>
      </c>
      <c r="AF42" s="36" t="n">
        <f aca="false">SUM(R42:AE42)</f>
        <v>11061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2376</v>
      </c>
      <c r="D43" s="36" t="n">
        <v>2652</v>
      </c>
      <c r="E43" s="36" t="n">
        <v>2793</v>
      </c>
      <c r="F43" s="36" t="n">
        <v>2799</v>
      </c>
      <c r="G43" s="36" t="n">
        <v>2749</v>
      </c>
      <c r="H43" s="36" t="n">
        <v>2657</v>
      </c>
      <c r="I43" s="36" t="n">
        <v>2664</v>
      </c>
      <c r="J43" s="36" t="n">
        <v>2742</v>
      </c>
      <c r="K43" s="36" t="n">
        <v>2536</v>
      </c>
      <c r="L43" s="36" t="n">
        <v>2235</v>
      </c>
      <c r="M43" s="36" t="n">
        <v>2025</v>
      </c>
      <c r="N43" s="36" t="n">
        <v>1848</v>
      </c>
      <c r="O43" s="36" t="n">
        <v>1576</v>
      </c>
      <c r="P43" s="36" t="n">
        <v>3495</v>
      </c>
      <c r="Q43" s="36" t="n">
        <f aca="false">SUM(C43:P43)</f>
        <v>35147</v>
      </c>
      <c r="R43" s="36" t="n">
        <v>2194</v>
      </c>
      <c r="S43" s="36" t="n">
        <v>2596</v>
      </c>
      <c r="T43" s="36" t="n">
        <v>2787</v>
      </c>
      <c r="U43" s="36" t="n">
        <v>2777</v>
      </c>
      <c r="V43" s="36" t="n">
        <v>2721</v>
      </c>
      <c r="W43" s="36" t="n">
        <v>2744</v>
      </c>
      <c r="X43" s="36" t="n">
        <v>2863</v>
      </c>
      <c r="Y43" s="36" t="n">
        <v>2900</v>
      </c>
      <c r="Z43" s="36" t="n">
        <v>2745</v>
      </c>
      <c r="AA43" s="36" t="n">
        <v>2617</v>
      </c>
      <c r="AB43" s="36" t="n">
        <v>2440</v>
      </c>
      <c r="AC43" s="36" t="n">
        <v>2138</v>
      </c>
      <c r="AD43" s="36" t="n">
        <v>1800</v>
      </c>
      <c r="AE43" s="36" t="n">
        <v>4200</v>
      </c>
      <c r="AF43" s="36" t="n">
        <f aca="false">SUM(R43:AE43)</f>
        <v>37522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5961</v>
      </c>
      <c r="D44" s="36" t="n">
        <v>6220</v>
      </c>
      <c r="E44" s="36" t="n">
        <v>6620</v>
      </c>
      <c r="F44" s="36" t="n">
        <v>6650</v>
      </c>
      <c r="G44" s="36" t="n">
        <v>6295</v>
      </c>
      <c r="H44" s="36" t="n">
        <v>5905</v>
      </c>
      <c r="I44" s="36" t="n">
        <v>5759</v>
      </c>
      <c r="J44" s="36" t="n">
        <v>5513</v>
      </c>
      <c r="K44" s="36" t="n">
        <v>4827</v>
      </c>
      <c r="L44" s="36" t="n">
        <v>4378</v>
      </c>
      <c r="M44" s="36" t="n">
        <v>4338</v>
      </c>
      <c r="N44" s="36" t="n">
        <v>4211</v>
      </c>
      <c r="O44" s="36" t="n">
        <v>3596</v>
      </c>
      <c r="P44" s="36" t="n">
        <v>9272</v>
      </c>
      <c r="Q44" s="36" t="n">
        <f aca="false">SUM(C44:P44)</f>
        <v>79545</v>
      </c>
      <c r="R44" s="36" t="n">
        <v>5741</v>
      </c>
      <c r="S44" s="36" t="n">
        <v>6155</v>
      </c>
      <c r="T44" s="36" t="n">
        <v>6547</v>
      </c>
      <c r="U44" s="36" t="n">
        <v>6495</v>
      </c>
      <c r="V44" s="36" t="n">
        <v>6472</v>
      </c>
      <c r="W44" s="36" t="n">
        <v>6349</v>
      </c>
      <c r="X44" s="36" t="n">
        <v>6158</v>
      </c>
      <c r="Y44" s="36" t="n">
        <v>6177</v>
      </c>
      <c r="Z44" s="36" t="n">
        <v>5976</v>
      </c>
      <c r="AA44" s="36" t="n">
        <v>5679</v>
      </c>
      <c r="AB44" s="36" t="n">
        <v>5440</v>
      </c>
      <c r="AC44" s="36" t="n">
        <v>4913</v>
      </c>
      <c r="AD44" s="36" t="n">
        <v>4179</v>
      </c>
      <c r="AE44" s="36" t="n">
        <v>11092</v>
      </c>
      <c r="AF44" s="36" t="n">
        <f aca="false">SUM(R44:AE44)</f>
        <v>87373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955</v>
      </c>
      <c r="D45" s="36" t="n">
        <v>1074</v>
      </c>
      <c r="E45" s="36" t="n">
        <v>1161</v>
      </c>
      <c r="F45" s="36" t="n">
        <v>1101</v>
      </c>
      <c r="G45" s="36" t="n">
        <v>887</v>
      </c>
      <c r="H45" s="36" t="n">
        <v>711</v>
      </c>
      <c r="I45" s="36" t="n">
        <v>661</v>
      </c>
      <c r="J45" s="36" t="n">
        <v>635</v>
      </c>
      <c r="K45" s="36" t="n">
        <v>586</v>
      </c>
      <c r="L45" s="36" t="n">
        <v>540</v>
      </c>
      <c r="M45" s="36" t="n">
        <v>490</v>
      </c>
      <c r="N45" s="36" t="n">
        <v>445</v>
      </c>
      <c r="O45" s="36" t="n">
        <v>401</v>
      </c>
      <c r="P45" s="36" t="n">
        <v>1261</v>
      </c>
      <c r="Q45" s="36" t="n">
        <f aca="false">SUM(C45:P45)</f>
        <v>10908</v>
      </c>
      <c r="R45" s="36" t="n">
        <v>964</v>
      </c>
      <c r="S45" s="36" t="n">
        <v>1078</v>
      </c>
      <c r="T45" s="36" t="n">
        <v>1127</v>
      </c>
      <c r="U45" s="36" t="n">
        <v>1063</v>
      </c>
      <c r="V45" s="36" t="n">
        <v>919</v>
      </c>
      <c r="W45" s="36" t="n">
        <v>806</v>
      </c>
      <c r="X45" s="36" t="n">
        <v>750</v>
      </c>
      <c r="Y45" s="36" t="n">
        <v>731</v>
      </c>
      <c r="Z45" s="36" t="n">
        <v>706</v>
      </c>
      <c r="AA45" s="36" t="n">
        <v>676</v>
      </c>
      <c r="AB45" s="36" t="n">
        <v>661</v>
      </c>
      <c r="AC45" s="36" t="n">
        <v>600</v>
      </c>
      <c r="AD45" s="36" t="n">
        <v>505</v>
      </c>
      <c r="AE45" s="36" t="n">
        <v>1629</v>
      </c>
      <c r="AF45" s="36" t="n">
        <f aca="false">SUM(R45:AE45)</f>
        <v>12215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2683</v>
      </c>
      <c r="D46" s="36" t="n">
        <v>2837</v>
      </c>
      <c r="E46" s="36" t="n">
        <v>2912</v>
      </c>
      <c r="F46" s="36" t="n">
        <v>2787</v>
      </c>
      <c r="G46" s="36" t="n">
        <v>2666</v>
      </c>
      <c r="H46" s="36" t="n">
        <v>2695</v>
      </c>
      <c r="I46" s="36" t="n">
        <v>2791</v>
      </c>
      <c r="J46" s="36" t="n">
        <v>2649</v>
      </c>
      <c r="K46" s="36" t="n">
        <v>2172</v>
      </c>
      <c r="L46" s="36" t="n">
        <v>1739</v>
      </c>
      <c r="M46" s="36" t="n">
        <v>1559</v>
      </c>
      <c r="N46" s="36" t="n">
        <v>1463</v>
      </c>
      <c r="O46" s="36" t="n">
        <v>1202</v>
      </c>
      <c r="P46" s="36" t="n">
        <v>2411</v>
      </c>
      <c r="Q46" s="36" t="n">
        <f aca="false">SUM(C46:P46)</f>
        <v>32566</v>
      </c>
      <c r="R46" s="36" t="n">
        <v>2590</v>
      </c>
      <c r="S46" s="36" t="n">
        <v>2727</v>
      </c>
      <c r="T46" s="36" t="n">
        <v>2771</v>
      </c>
      <c r="U46" s="36" t="n">
        <v>2702</v>
      </c>
      <c r="V46" s="36" t="n">
        <v>2669</v>
      </c>
      <c r="W46" s="36" t="n">
        <v>2741</v>
      </c>
      <c r="X46" s="36" t="n">
        <v>2836</v>
      </c>
      <c r="Y46" s="36" t="n">
        <v>2679</v>
      </c>
      <c r="Z46" s="36" t="n">
        <v>2294</v>
      </c>
      <c r="AA46" s="36" t="n">
        <v>2015</v>
      </c>
      <c r="AB46" s="36" t="n">
        <v>1882</v>
      </c>
      <c r="AC46" s="36" t="n">
        <v>1713</v>
      </c>
      <c r="AD46" s="36" t="n">
        <v>1398</v>
      </c>
      <c r="AE46" s="36" t="n">
        <v>2964</v>
      </c>
      <c r="AF46" s="36" t="n">
        <f aca="false">SUM(R46:AE46)</f>
        <v>33981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565</v>
      </c>
      <c r="D47" s="36" t="n">
        <v>633</v>
      </c>
      <c r="E47" s="36" t="n">
        <v>702</v>
      </c>
      <c r="F47" s="36" t="n">
        <v>619</v>
      </c>
      <c r="G47" s="36" t="n">
        <v>436</v>
      </c>
      <c r="H47" s="36" t="n">
        <v>339</v>
      </c>
      <c r="I47" s="36" t="n">
        <v>343</v>
      </c>
      <c r="J47" s="36" t="n">
        <v>338</v>
      </c>
      <c r="K47" s="36" t="n">
        <v>322</v>
      </c>
      <c r="L47" s="36" t="n">
        <v>315</v>
      </c>
      <c r="M47" s="36" t="n">
        <v>300</v>
      </c>
      <c r="N47" s="36" t="n">
        <v>282</v>
      </c>
      <c r="O47" s="36" t="n">
        <v>272</v>
      </c>
      <c r="P47" s="36" t="n">
        <v>919</v>
      </c>
      <c r="Q47" s="36" t="n">
        <f aca="false">SUM(C47:P47)</f>
        <v>6385</v>
      </c>
      <c r="R47" s="36" t="n">
        <v>555</v>
      </c>
      <c r="S47" s="36" t="n">
        <v>638</v>
      </c>
      <c r="T47" s="36" t="n">
        <v>687</v>
      </c>
      <c r="U47" s="36" t="n">
        <v>607</v>
      </c>
      <c r="V47" s="36" t="n">
        <v>477</v>
      </c>
      <c r="W47" s="36" t="n">
        <v>409</v>
      </c>
      <c r="X47" s="36" t="n">
        <v>393</v>
      </c>
      <c r="Y47" s="36" t="n">
        <v>388</v>
      </c>
      <c r="Z47" s="36" t="n">
        <v>384</v>
      </c>
      <c r="AA47" s="36" t="n">
        <v>374</v>
      </c>
      <c r="AB47" s="36" t="n">
        <v>361</v>
      </c>
      <c r="AC47" s="36" t="n">
        <v>346</v>
      </c>
      <c r="AD47" s="36" t="n">
        <v>316</v>
      </c>
      <c r="AE47" s="36" t="n">
        <v>1044</v>
      </c>
      <c r="AF47" s="36" t="n">
        <f aca="false">SUM(R47:AE47)</f>
        <v>6979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2834</v>
      </c>
      <c r="D48" s="36" t="n">
        <v>3065</v>
      </c>
      <c r="E48" s="36" t="n">
        <v>3295</v>
      </c>
      <c r="F48" s="36" t="n">
        <v>3218</v>
      </c>
      <c r="G48" s="36" t="n">
        <v>2932</v>
      </c>
      <c r="H48" s="36" t="n">
        <v>2678</v>
      </c>
      <c r="I48" s="36" t="n">
        <v>2697</v>
      </c>
      <c r="J48" s="36" t="n">
        <v>2746</v>
      </c>
      <c r="K48" s="36" t="n">
        <v>2398</v>
      </c>
      <c r="L48" s="36" t="n">
        <v>2017</v>
      </c>
      <c r="M48" s="36" t="n">
        <v>1955</v>
      </c>
      <c r="N48" s="36" t="n">
        <v>1965</v>
      </c>
      <c r="O48" s="36" t="n">
        <v>1828</v>
      </c>
      <c r="P48" s="36" t="n">
        <v>5522</v>
      </c>
      <c r="Q48" s="36" t="n">
        <f aca="false">SUM(C48:P48)</f>
        <v>39150</v>
      </c>
      <c r="R48" s="36" t="n">
        <v>2818</v>
      </c>
      <c r="S48" s="36" t="n">
        <v>2879</v>
      </c>
      <c r="T48" s="36" t="n">
        <v>3056</v>
      </c>
      <c r="U48" s="36" t="n">
        <v>3151</v>
      </c>
      <c r="V48" s="36" t="n">
        <v>3055</v>
      </c>
      <c r="W48" s="36" t="n">
        <v>2931</v>
      </c>
      <c r="X48" s="36" t="n">
        <v>2948</v>
      </c>
      <c r="Y48" s="36" t="n">
        <v>2990</v>
      </c>
      <c r="Z48" s="36" t="n">
        <v>2763</v>
      </c>
      <c r="AA48" s="36" t="n">
        <v>2498</v>
      </c>
      <c r="AB48" s="36" t="n">
        <v>2431</v>
      </c>
      <c r="AC48" s="36" t="n">
        <v>2391</v>
      </c>
      <c r="AD48" s="36" t="n">
        <v>2238</v>
      </c>
      <c r="AE48" s="36" t="n">
        <v>6575</v>
      </c>
      <c r="AF48" s="36" t="n">
        <f aca="false">SUM(R48:AE48)</f>
        <v>42724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259498</v>
      </c>
      <c r="D49" s="36" t="n">
        <v>272125</v>
      </c>
      <c r="E49" s="36" t="n">
        <v>285101</v>
      </c>
      <c r="F49" s="36" t="n">
        <v>283427</v>
      </c>
      <c r="G49" s="36" t="n">
        <v>270647</v>
      </c>
      <c r="H49" s="36" t="n">
        <v>255985</v>
      </c>
      <c r="I49" s="36" t="n">
        <v>247317</v>
      </c>
      <c r="J49" s="36" t="n">
        <v>239488</v>
      </c>
      <c r="K49" s="36" t="n">
        <v>214814</v>
      </c>
      <c r="L49" s="36" t="n">
        <v>187651</v>
      </c>
      <c r="M49" s="36" t="n">
        <v>169669</v>
      </c>
      <c r="N49" s="36" t="n">
        <v>152824</v>
      </c>
      <c r="O49" s="36" t="n">
        <v>125257</v>
      </c>
      <c r="P49" s="36" t="n">
        <v>265685</v>
      </c>
      <c r="Q49" s="36" t="n">
        <f aca="false">SUM(C49:P49)</f>
        <v>3229488</v>
      </c>
      <c r="R49" s="36" t="n">
        <v>249990</v>
      </c>
      <c r="S49" s="36" t="n">
        <v>261453</v>
      </c>
      <c r="T49" s="36" t="n">
        <v>272753</v>
      </c>
      <c r="U49" s="36" t="n">
        <v>271961</v>
      </c>
      <c r="V49" s="36" t="n">
        <v>266721</v>
      </c>
      <c r="W49" s="36" t="n">
        <v>260996</v>
      </c>
      <c r="X49" s="36" t="n">
        <v>257758</v>
      </c>
      <c r="Y49" s="36" t="n">
        <v>254420</v>
      </c>
      <c r="Z49" s="36" t="n">
        <v>237678</v>
      </c>
      <c r="AA49" s="36" t="n">
        <v>216289</v>
      </c>
      <c r="AB49" s="36" t="n">
        <v>198066</v>
      </c>
      <c r="AC49" s="36" t="n">
        <v>176436</v>
      </c>
      <c r="AD49" s="36" t="n">
        <v>145945</v>
      </c>
      <c r="AE49" s="36" t="n">
        <v>330722</v>
      </c>
      <c r="AF49" s="36" t="n">
        <f aca="false">SUM(R49:AE49)</f>
        <v>3401188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</cols>
  <sheetData>
    <row r="1" customFormat="false" ht="12.8" hidden="false" customHeight="false" outlineLevel="0" collapsed="false">
      <c r="A1" s="0" t="n">
        <v>2030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4169</v>
      </c>
      <c r="D3" s="36" t="n">
        <v>4300</v>
      </c>
      <c r="E3" s="36" t="n">
        <v>4474</v>
      </c>
      <c r="F3" s="36" t="n">
        <v>4517</v>
      </c>
      <c r="G3" s="36" t="n">
        <v>4200</v>
      </c>
      <c r="H3" s="36" t="n">
        <v>3699</v>
      </c>
      <c r="I3" s="36" t="n">
        <v>3400</v>
      </c>
      <c r="J3" s="36" t="n">
        <v>3371</v>
      </c>
      <c r="K3" s="36" t="n">
        <v>3158</v>
      </c>
      <c r="L3" s="36" t="n">
        <v>2867</v>
      </c>
      <c r="M3" s="36" t="n">
        <v>2603</v>
      </c>
      <c r="N3" s="36" t="n">
        <v>2360</v>
      </c>
      <c r="O3" s="36" t="n">
        <v>2001</v>
      </c>
      <c r="P3" s="36" t="n">
        <v>5156</v>
      </c>
      <c r="Q3" s="36" t="n">
        <v>50275</v>
      </c>
      <c r="R3" s="36" t="n">
        <v>3825</v>
      </c>
      <c r="S3" s="36" t="n">
        <v>4050</v>
      </c>
      <c r="T3" s="36" t="n">
        <v>4305</v>
      </c>
      <c r="U3" s="36" t="n">
        <v>4268</v>
      </c>
      <c r="V3" s="36" t="n">
        <v>4107</v>
      </c>
      <c r="W3" s="36" t="n">
        <v>3939</v>
      </c>
      <c r="X3" s="36" t="n">
        <v>3782</v>
      </c>
      <c r="Y3" s="36" t="n">
        <v>3745</v>
      </c>
      <c r="Z3" s="36" t="n">
        <v>3612</v>
      </c>
      <c r="AA3" s="36" t="n">
        <v>3377</v>
      </c>
      <c r="AB3" s="36" t="n">
        <v>3027</v>
      </c>
      <c r="AC3" s="36" t="n">
        <v>2656</v>
      </c>
      <c r="AD3" s="36" t="n">
        <v>2260</v>
      </c>
      <c r="AE3" s="36" t="n">
        <v>6032</v>
      </c>
      <c r="AF3" s="36" t="n">
        <v>52985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4272</v>
      </c>
      <c r="D4" s="36" t="n">
        <v>4714</v>
      </c>
      <c r="E4" s="36" t="n">
        <v>5057</v>
      </c>
      <c r="F4" s="36" t="n">
        <v>5116</v>
      </c>
      <c r="G4" s="36" t="n">
        <v>4775</v>
      </c>
      <c r="H4" s="36" t="n">
        <v>4269</v>
      </c>
      <c r="I4" s="36" t="n">
        <v>4043</v>
      </c>
      <c r="J4" s="36" t="n">
        <v>4255</v>
      </c>
      <c r="K4" s="36" t="n">
        <v>4127</v>
      </c>
      <c r="L4" s="36" t="n">
        <v>3756</v>
      </c>
      <c r="M4" s="36" t="n">
        <v>3596</v>
      </c>
      <c r="N4" s="36" t="n">
        <v>3668</v>
      </c>
      <c r="O4" s="36" t="n">
        <v>3512</v>
      </c>
      <c r="P4" s="36" t="n">
        <v>9141</v>
      </c>
      <c r="Q4" s="36" t="n">
        <v>64301</v>
      </c>
      <c r="R4" s="36" t="n">
        <v>4188</v>
      </c>
      <c r="S4" s="36" t="n">
        <v>4430</v>
      </c>
      <c r="T4" s="36" t="n">
        <v>4902</v>
      </c>
      <c r="U4" s="36" t="n">
        <v>4943</v>
      </c>
      <c r="V4" s="36" t="n">
        <v>4616</v>
      </c>
      <c r="W4" s="36" t="n">
        <v>4460</v>
      </c>
      <c r="X4" s="36" t="n">
        <v>4480</v>
      </c>
      <c r="Y4" s="36" t="n">
        <v>4613</v>
      </c>
      <c r="Z4" s="36" t="n">
        <v>4666</v>
      </c>
      <c r="AA4" s="36" t="n">
        <v>4713</v>
      </c>
      <c r="AB4" s="36" t="n">
        <v>4610</v>
      </c>
      <c r="AC4" s="36" t="n">
        <v>4360</v>
      </c>
      <c r="AD4" s="36" t="n">
        <v>3977</v>
      </c>
      <c r="AE4" s="36" t="n">
        <v>10612</v>
      </c>
      <c r="AF4" s="36" t="n">
        <v>69570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7768</v>
      </c>
      <c r="D5" s="36" t="n">
        <v>8519</v>
      </c>
      <c r="E5" s="36" t="n">
        <v>8706</v>
      </c>
      <c r="F5" s="36" t="n">
        <v>8318</v>
      </c>
      <c r="G5" s="36" t="n">
        <v>7499</v>
      </c>
      <c r="H5" s="36" t="n">
        <v>7042</v>
      </c>
      <c r="I5" s="36" t="n">
        <v>6816</v>
      </c>
      <c r="J5" s="36" t="n">
        <v>6644</v>
      </c>
      <c r="K5" s="36" t="n">
        <v>6072</v>
      </c>
      <c r="L5" s="36" t="n">
        <v>5293</v>
      </c>
      <c r="M5" s="36" t="n">
        <v>4518</v>
      </c>
      <c r="N5" s="36" t="n">
        <v>4058</v>
      </c>
      <c r="O5" s="36" t="n">
        <v>3825</v>
      </c>
      <c r="P5" s="36" t="n">
        <v>9099</v>
      </c>
      <c r="Q5" s="36" t="n">
        <v>94177</v>
      </c>
      <c r="R5" s="36" t="n">
        <v>7477</v>
      </c>
      <c r="S5" s="36" t="n">
        <v>8049</v>
      </c>
      <c r="T5" s="36" t="n">
        <v>8462</v>
      </c>
      <c r="U5" s="36" t="n">
        <v>8195</v>
      </c>
      <c r="V5" s="36" t="n">
        <v>7782</v>
      </c>
      <c r="W5" s="36" t="n">
        <v>7590</v>
      </c>
      <c r="X5" s="36" t="n">
        <v>7368</v>
      </c>
      <c r="Y5" s="36" t="n">
        <v>7234</v>
      </c>
      <c r="Z5" s="36" t="n">
        <v>6803</v>
      </c>
      <c r="AA5" s="36" t="n">
        <v>6053</v>
      </c>
      <c r="AB5" s="36" t="n">
        <v>5326</v>
      </c>
      <c r="AC5" s="36" t="n">
        <v>5105</v>
      </c>
      <c r="AD5" s="36" t="n">
        <v>4825</v>
      </c>
      <c r="AE5" s="36" t="n">
        <v>10809</v>
      </c>
      <c r="AF5" s="36" t="n">
        <v>101078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3072</v>
      </c>
      <c r="D6" s="36" t="n">
        <v>3272</v>
      </c>
      <c r="E6" s="36" t="n">
        <v>3394</v>
      </c>
      <c r="F6" s="36" t="n">
        <v>3340</v>
      </c>
      <c r="G6" s="36" t="n">
        <v>3073</v>
      </c>
      <c r="H6" s="36" t="n">
        <v>2863</v>
      </c>
      <c r="I6" s="36" t="n">
        <v>2830</v>
      </c>
      <c r="J6" s="36" t="n">
        <v>2771</v>
      </c>
      <c r="K6" s="36" t="n">
        <v>2443</v>
      </c>
      <c r="L6" s="36" t="n">
        <v>2084</v>
      </c>
      <c r="M6" s="36" t="n">
        <v>1827</v>
      </c>
      <c r="N6" s="36" t="n">
        <v>1710</v>
      </c>
      <c r="O6" s="36" t="n">
        <v>1482</v>
      </c>
      <c r="P6" s="36" t="n">
        <v>3551</v>
      </c>
      <c r="Q6" s="36" t="n">
        <v>37712</v>
      </c>
      <c r="R6" s="36" t="n">
        <v>3084</v>
      </c>
      <c r="S6" s="36" t="n">
        <v>3170</v>
      </c>
      <c r="T6" s="36" t="n">
        <v>3338</v>
      </c>
      <c r="U6" s="36" t="n">
        <v>3308</v>
      </c>
      <c r="V6" s="36" t="n">
        <v>3159</v>
      </c>
      <c r="W6" s="36" t="n">
        <v>3029</v>
      </c>
      <c r="X6" s="36" t="n">
        <v>2968</v>
      </c>
      <c r="Y6" s="36" t="n">
        <v>2889</v>
      </c>
      <c r="Z6" s="36" t="n">
        <v>2572</v>
      </c>
      <c r="AA6" s="36" t="n">
        <v>2270</v>
      </c>
      <c r="AB6" s="36" t="n">
        <v>2101</v>
      </c>
      <c r="AC6" s="36" t="n">
        <v>1935</v>
      </c>
      <c r="AD6" s="36" t="n">
        <v>1587</v>
      </c>
      <c r="AE6" s="36" t="n">
        <v>3978</v>
      </c>
      <c r="AF6" s="36" t="n">
        <v>39388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4391</v>
      </c>
      <c r="D7" s="36" t="n">
        <v>4545</v>
      </c>
      <c r="E7" s="36" t="n">
        <v>4597</v>
      </c>
      <c r="F7" s="36" t="n">
        <v>4523</v>
      </c>
      <c r="G7" s="36" t="n">
        <v>4345</v>
      </c>
      <c r="H7" s="36" t="n">
        <v>4175</v>
      </c>
      <c r="I7" s="36" t="n">
        <v>3964</v>
      </c>
      <c r="J7" s="36" t="n">
        <v>3783</v>
      </c>
      <c r="K7" s="36" t="n">
        <v>3345</v>
      </c>
      <c r="L7" s="36" t="n">
        <v>2871</v>
      </c>
      <c r="M7" s="36" t="n">
        <v>2532</v>
      </c>
      <c r="N7" s="36" t="n">
        <v>2238</v>
      </c>
      <c r="O7" s="36" t="n">
        <v>1802</v>
      </c>
      <c r="P7" s="36" t="n">
        <v>3919</v>
      </c>
      <c r="Q7" s="36" t="n">
        <v>51030</v>
      </c>
      <c r="R7" s="36" t="n">
        <v>4239</v>
      </c>
      <c r="S7" s="36" t="n">
        <v>4384</v>
      </c>
      <c r="T7" s="36" t="n">
        <v>4372</v>
      </c>
      <c r="U7" s="36" t="n">
        <v>4297</v>
      </c>
      <c r="V7" s="36" t="n">
        <v>4288</v>
      </c>
      <c r="W7" s="36" t="n">
        <v>4377</v>
      </c>
      <c r="X7" s="36" t="n">
        <v>4300</v>
      </c>
      <c r="Y7" s="36" t="n">
        <v>4084</v>
      </c>
      <c r="Z7" s="36" t="n">
        <v>3741</v>
      </c>
      <c r="AA7" s="36" t="n">
        <v>3397</v>
      </c>
      <c r="AB7" s="36" t="n">
        <v>3047</v>
      </c>
      <c r="AC7" s="36" t="n">
        <v>2574</v>
      </c>
      <c r="AD7" s="36" t="n">
        <v>1987</v>
      </c>
      <c r="AE7" s="36" t="n">
        <v>4954</v>
      </c>
      <c r="AF7" s="36" t="n">
        <v>54041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215</v>
      </c>
      <c r="D8" s="36" t="n">
        <v>260</v>
      </c>
      <c r="E8" s="36" t="n">
        <v>283</v>
      </c>
      <c r="F8" s="36" t="n">
        <v>265</v>
      </c>
      <c r="G8" s="36" t="n">
        <v>216</v>
      </c>
      <c r="H8" s="36" t="n">
        <v>179</v>
      </c>
      <c r="I8" s="36" t="n">
        <v>174</v>
      </c>
      <c r="J8" s="36" t="n">
        <v>176</v>
      </c>
      <c r="K8" s="36" t="n">
        <v>164</v>
      </c>
      <c r="L8" s="36" t="n">
        <v>163</v>
      </c>
      <c r="M8" s="36" t="n">
        <v>163</v>
      </c>
      <c r="N8" s="36" t="n">
        <v>149</v>
      </c>
      <c r="O8" s="36" t="n">
        <v>135</v>
      </c>
      <c r="P8" s="36" t="n">
        <v>516</v>
      </c>
      <c r="Q8" s="36" t="n">
        <v>3058</v>
      </c>
      <c r="R8" s="36" t="n">
        <v>236</v>
      </c>
      <c r="S8" s="36" t="n">
        <v>254</v>
      </c>
      <c r="T8" s="36" t="n">
        <v>275</v>
      </c>
      <c r="U8" s="36" t="n">
        <v>253</v>
      </c>
      <c r="V8" s="36" t="n">
        <v>206</v>
      </c>
      <c r="W8" s="36" t="n">
        <v>185</v>
      </c>
      <c r="X8" s="36" t="n">
        <v>186</v>
      </c>
      <c r="Y8" s="36" t="n">
        <v>183</v>
      </c>
      <c r="Z8" s="36" t="n">
        <v>170</v>
      </c>
      <c r="AA8" s="36" t="n">
        <v>157</v>
      </c>
      <c r="AB8" s="36" t="n">
        <v>151</v>
      </c>
      <c r="AC8" s="36" t="n">
        <v>152</v>
      </c>
      <c r="AD8" s="36" t="n">
        <v>155</v>
      </c>
      <c r="AE8" s="36" t="n">
        <v>566</v>
      </c>
      <c r="AF8" s="36" t="n">
        <v>3129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19759</v>
      </c>
      <c r="D9" s="36" t="n">
        <v>21619</v>
      </c>
      <c r="E9" s="36" t="n">
        <v>23238</v>
      </c>
      <c r="F9" s="36" t="n">
        <v>23462</v>
      </c>
      <c r="G9" s="36" t="n">
        <v>22902</v>
      </c>
      <c r="H9" s="36" t="n">
        <v>22069</v>
      </c>
      <c r="I9" s="36" t="n">
        <v>21228</v>
      </c>
      <c r="J9" s="36" t="n">
        <v>21364</v>
      </c>
      <c r="K9" s="36" t="n">
        <v>20007</v>
      </c>
      <c r="L9" s="36" t="n">
        <v>17884</v>
      </c>
      <c r="M9" s="36" t="n">
        <v>15874</v>
      </c>
      <c r="N9" s="36" t="n">
        <v>13840</v>
      </c>
      <c r="O9" s="36" t="n">
        <v>11188</v>
      </c>
      <c r="P9" s="36" t="n">
        <v>20709</v>
      </c>
      <c r="Q9" s="36" t="n">
        <v>275143</v>
      </c>
      <c r="R9" s="36" t="n">
        <v>19313</v>
      </c>
      <c r="S9" s="36" t="n">
        <v>20624</v>
      </c>
      <c r="T9" s="36" t="n">
        <v>22177</v>
      </c>
      <c r="U9" s="36" t="n">
        <v>22345</v>
      </c>
      <c r="V9" s="36" t="n">
        <v>22491</v>
      </c>
      <c r="W9" s="36" t="n">
        <v>22521</v>
      </c>
      <c r="X9" s="36" t="n">
        <v>22314</v>
      </c>
      <c r="Y9" s="36" t="n">
        <v>23013</v>
      </c>
      <c r="Z9" s="36" t="n">
        <v>22491</v>
      </c>
      <c r="AA9" s="36" t="n">
        <v>20700</v>
      </c>
      <c r="AB9" s="36" t="n">
        <v>18426</v>
      </c>
      <c r="AC9" s="36" t="n">
        <v>16100</v>
      </c>
      <c r="AD9" s="36" t="n">
        <v>13227</v>
      </c>
      <c r="AE9" s="36" t="n">
        <v>26327</v>
      </c>
      <c r="AF9" s="36" t="n">
        <v>292069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1744</v>
      </c>
      <c r="D10" s="36" t="n">
        <v>1873</v>
      </c>
      <c r="E10" s="36" t="n">
        <v>1937</v>
      </c>
      <c r="F10" s="36" t="n">
        <v>1832</v>
      </c>
      <c r="G10" s="36" t="n">
        <v>1601</v>
      </c>
      <c r="H10" s="36" t="n">
        <v>1464</v>
      </c>
      <c r="I10" s="36" t="n">
        <v>1424</v>
      </c>
      <c r="J10" s="36" t="n">
        <v>1370</v>
      </c>
      <c r="K10" s="36" t="n">
        <v>1240</v>
      </c>
      <c r="L10" s="36" t="n">
        <v>1129</v>
      </c>
      <c r="M10" s="36" t="n">
        <v>1082</v>
      </c>
      <c r="N10" s="36" t="n">
        <v>1093</v>
      </c>
      <c r="O10" s="36" t="n">
        <v>1016</v>
      </c>
      <c r="P10" s="36" t="n">
        <v>2821</v>
      </c>
      <c r="Q10" s="36" t="n">
        <v>21626</v>
      </c>
      <c r="R10" s="36" t="n">
        <v>1801</v>
      </c>
      <c r="S10" s="36" t="n">
        <v>1709</v>
      </c>
      <c r="T10" s="36" t="n">
        <v>1765</v>
      </c>
      <c r="U10" s="36" t="n">
        <v>1785</v>
      </c>
      <c r="V10" s="36" t="n">
        <v>1717</v>
      </c>
      <c r="W10" s="36" t="n">
        <v>1665</v>
      </c>
      <c r="X10" s="36" t="n">
        <v>1587</v>
      </c>
      <c r="Y10" s="36" t="n">
        <v>1493</v>
      </c>
      <c r="Z10" s="36" t="n">
        <v>1400</v>
      </c>
      <c r="AA10" s="36" t="n">
        <v>1337</v>
      </c>
      <c r="AB10" s="36" t="n">
        <v>1286</v>
      </c>
      <c r="AC10" s="36" t="n">
        <v>1268</v>
      </c>
      <c r="AD10" s="36" t="n">
        <v>1195</v>
      </c>
      <c r="AE10" s="36" t="n">
        <v>3210</v>
      </c>
      <c r="AF10" s="36" t="n">
        <v>23218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3802</v>
      </c>
      <c r="D11" s="36" t="n">
        <v>4122</v>
      </c>
      <c r="E11" s="36" t="n">
        <v>4279</v>
      </c>
      <c r="F11" s="36" t="n">
        <v>4131</v>
      </c>
      <c r="G11" s="36" t="n">
        <v>3725</v>
      </c>
      <c r="H11" s="36" t="n">
        <v>3364</v>
      </c>
      <c r="I11" s="36" t="n">
        <v>3114</v>
      </c>
      <c r="J11" s="36" t="n">
        <v>2940</v>
      </c>
      <c r="K11" s="36" t="n">
        <v>2643</v>
      </c>
      <c r="L11" s="36" t="n">
        <v>2368</v>
      </c>
      <c r="M11" s="36" t="n">
        <v>2177</v>
      </c>
      <c r="N11" s="36" t="n">
        <v>1973</v>
      </c>
      <c r="O11" s="36" t="n">
        <v>1585</v>
      </c>
      <c r="P11" s="36" t="n">
        <v>3707</v>
      </c>
      <c r="Q11" s="36" t="n">
        <v>43930</v>
      </c>
      <c r="R11" s="36" t="n">
        <v>3770</v>
      </c>
      <c r="S11" s="36" t="n">
        <v>4119</v>
      </c>
      <c r="T11" s="36" t="n">
        <v>4328</v>
      </c>
      <c r="U11" s="36" t="n">
        <v>4253</v>
      </c>
      <c r="V11" s="36" t="n">
        <v>3978</v>
      </c>
      <c r="W11" s="36" t="n">
        <v>3708</v>
      </c>
      <c r="X11" s="36" t="n">
        <v>3481</v>
      </c>
      <c r="Y11" s="36" t="n">
        <v>3304</v>
      </c>
      <c r="Z11" s="36" t="n">
        <v>3030</v>
      </c>
      <c r="AA11" s="36" t="n">
        <v>2813</v>
      </c>
      <c r="AB11" s="36" t="n">
        <v>2595</v>
      </c>
      <c r="AC11" s="36" t="n">
        <v>2353</v>
      </c>
      <c r="AD11" s="36" t="n">
        <v>2000</v>
      </c>
      <c r="AE11" s="36" t="n">
        <v>4797</v>
      </c>
      <c r="AF11" s="36" t="n">
        <v>48529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502</v>
      </c>
      <c r="D12" s="36" t="n">
        <v>607</v>
      </c>
      <c r="E12" s="36" t="n">
        <v>611</v>
      </c>
      <c r="F12" s="36" t="n">
        <v>532</v>
      </c>
      <c r="G12" s="36" t="n">
        <v>450</v>
      </c>
      <c r="H12" s="36" t="n">
        <v>434</v>
      </c>
      <c r="I12" s="36" t="n">
        <v>441</v>
      </c>
      <c r="J12" s="36" t="n">
        <v>444</v>
      </c>
      <c r="K12" s="36" t="n">
        <v>420</v>
      </c>
      <c r="L12" s="36" t="n">
        <v>394</v>
      </c>
      <c r="M12" s="36" t="n">
        <v>381</v>
      </c>
      <c r="N12" s="36" t="n">
        <v>357</v>
      </c>
      <c r="O12" s="36" t="n">
        <v>285</v>
      </c>
      <c r="P12" s="36" t="n">
        <v>863</v>
      </c>
      <c r="Q12" s="36" t="n">
        <v>6721</v>
      </c>
      <c r="R12" s="36" t="n">
        <v>536</v>
      </c>
      <c r="S12" s="36" t="n">
        <v>550</v>
      </c>
      <c r="T12" s="36" t="n">
        <v>563</v>
      </c>
      <c r="U12" s="36" t="n">
        <v>537</v>
      </c>
      <c r="V12" s="36" t="n">
        <v>496</v>
      </c>
      <c r="W12" s="36" t="n">
        <v>500</v>
      </c>
      <c r="X12" s="36" t="n">
        <v>516</v>
      </c>
      <c r="Y12" s="36" t="n">
        <v>515</v>
      </c>
      <c r="Z12" s="36" t="n">
        <v>494</v>
      </c>
      <c r="AA12" s="36" t="n">
        <v>473</v>
      </c>
      <c r="AB12" s="36" t="n">
        <v>449</v>
      </c>
      <c r="AC12" s="36" t="n">
        <v>406</v>
      </c>
      <c r="AD12" s="36" t="n">
        <v>351</v>
      </c>
      <c r="AE12" s="36" t="n">
        <v>1088</v>
      </c>
      <c r="AF12" s="36" t="n">
        <v>7474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3786</v>
      </c>
      <c r="D13" s="36" t="n">
        <v>4107</v>
      </c>
      <c r="E13" s="36" t="n">
        <v>4369</v>
      </c>
      <c r="F13" s="36" t="n">
        <v>4488</v>
      </c>
      <c r="G13" s="36" t="n">
        <v>4477</v>
      </c>
      <c r="H13" s="36" t="n">
        <v>4293</v>
      </c>
      <c r="I13" s="36" t="n">
        <v>4027</v>
      </c>
      <c r="J13" s="36" t="n">
        <v>3871</v>
      </c>
      <c r="K13" s="36" t="n">
        <v>3563</v>
      </c>
      <c r="L13" s="36" t="n">
        <v>3298</v>
      </c>
      <c r="M13" s="36" t="n">
        <v>3091</v>
      </c>
      <c r="N13" s="36" t="n">
        <v>2838</v>
      </c>
      <c r="O13" s="36" t="n">
        <v>2282</v>
      </c>
      <c r="P13" s="36" t="n">
        <v>4900</v>
      </c>
      <c r="Q13" s="36" t="n">
        <v>53390</v>
      </c>
      <c r="R13" s="36" t="n">
        <v>3632</v>
      </c>
      <c r="S13" s="36" t="n">
        <v>4028</v>
      </c>
      <c r="T13" s="36" t="n">
        <v>4271</v>
      </c>
      <c r="U13" s="36" t="n">
        <v>4393</v>
      </c>
      <c r="V13" s="36" t="n">
        <v>4334</v>
      </c>
      <c r="W13" s="36" t="n">
        <v>4159</v>
      </c>
      <c r="X13" s="36" t="n">
        <v>4130</v>
      </c>
      <c r="Y13" s="36" t="n">
        <v>4224</v>
      </c>
      <c r="Z13" s="36" t="n">
        <v>4063</v>
      </c>
      <c r="AA13" s="36" t="n">
        <v>3823</v>
      </c>
      <c r="AB13" s="36" t="n">
        <v>3540</v>
      </c>
      <c r="AC13" s="36" t="n">
        <v>3203</v>
      </c>
      <c r="AD13" s="36" t="n">
        <v>2733</v>
      </c>
      <c r="AE13" s="36" t="n">
        <v>6125</v>
      </c>
      <c r="AF13" s="36" t="n">
        <v>56658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1287</v>
      </c>
      <c r="D14" s="36" t="n">
        <v>1346</v>
      </c>
      <c r="E14" s="36" t="n">
        <v>1369</v>
      </c>
      <c r="F14" s="36" t="n">
        <v>1345</v>
      </c>
      <c r="G14" s="36" t="n">
        <v>1236</v>
      </c>
      <c r="H14" s="36" t="n">
        <v>1114</v>
      </c>
      <c r="I14" s="36" t="n">
        <v>1031</v>
      </c>
      <c r="J14" s="36" t="n">
        <v>1012</v>
      </c>
      <c r="K14" s="36" t="n">
        <v>952</v>
      </c>
      <c r="L14" s="36" t="n">
        <v>886</v>
      </c>
      <c r="M14" s="36" t="n">
        <v>838</v>
      </c>
      <c r="N14" s="36" t="n">
        <v>791</v>
      </c>
      <c r="O14" s="36" t="n">
        <v>696</v>
      </c>
      <c r="P14" s="36" t="n">
        <v>1844</v>
      </c>
      <c r="Q14" s="36" t="n">
        <v>15747</v>
      </c>
      <c r="R14" s="36" t="n">
        <v>1205</v>
      </c>
      <c r="S14" s="36" t="n">
        <v>1220</v>
      </c>
      <c r="T14" s="36" t="n">
        <v>1291</v>
      </c>
      <c r="U14" s="36" t="n">
        <v>1345</v>
      </c>
      <c r="V14" s="36" t="n">
        <v>1326</v>
      </c>
      <c r="W14" s="36" t="n">
        <v>1224</v>
      </c>
      <c r="X14" s="36" t="n">
        <v>1123</v>
      </c>
      <c r="Y14" s="36" t="n">
        <v>1107</v>
      </c>
      <c r="Z14" s="36" t="n">
        <v>1079</v>
      </c>
      <c r="AA14" s="36" t="n">
        <v>1050</v>
      </c>
      <c r="AB14" s="36" t="n">
        <v>997</v>
      </c>
      <c r="AC14" s="36" t="n">
        <v>907</v>
      </c>
      <c r="AD14" s="36" t="n">
        <v>795</v>
      </c>
      <c r="AE14" s="36" t="n">
        <v>2293</v>
      </c>
      <c r="AF14" s="36" t="n">
        <v>16962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1187</v>
      </c>
      <c r="D15" s="36" t="n">
        <v>1270</v>
      </c>
      <c r="E15" s="36" t="n">
        <v>1353</v>
      </c>
      <c r="F15" s="36" t="n">
        <v>1310</v>
      </c>
      <c r="G15" s="36" t="n">
        <v>1102</v>
      </c>
      <c r="H15" s="36" t="n">
        <v>922</v>
      </c>
      <c r="I15" s="36" t="n">
        <v>873</v>
      </c>
      <c r="J15" s="36" t="n">
        <v>853</v>
      </c>
      <c r="K15" s="36" t="n">
        <v>748</v>
      </c>
      <c r="L15" s="36" t="n">
        <v>655</v>
      </c>
      <c r="M15" s="36" t="n">
        <v>623</v>
      </c>
      <c r="N15" s="36" t="n">
        <v>581</v>
      </c>
      <c r="O15" s="36" t="n">
        <v>459</v>
      </c>
      <c r="P15" s="36" t="n">
        <v>1077</v>
      </c>
      <c r="Q15" s="36" t="n">
        <v>13013</v>
      </c>
      <c r="R15" s="36" t="n">
        <v>1221</v>
      </c>
      <c r="S15" s="36" t="n">
        <v>1249</v>
      </c>
      <c r="T15" s="36" t="n">
        <v>1291</v>
      </c>
      <c r="U15" s="36" t="n">
        <v>1257</v>
      </c>
      <c r="V15" s="36" t="n">
        <v>1141</v>
      </c>
      <c r="W15" s="36" t="n">
        <v>1054</v>
      </c>
      <c r="X15" s="36" t="n">
        <v>998</v>
      </c>
      <c r="Y15" s="36" t="n">
        <v>932</v>
      </c>
      <c r="Z15" s="36" t="n">
        <v>836</v>
      </c>
      <c r="AA15" s="36" t="n">
        <v>773</v>
      </c>
      <c r="AB15" s="36" t="n">
        <v>746</v>
      </c>
      <c r="AC15" s="36" t="n">
        <v>675</v>
      </c>
      <c r="AD15" s="36" t="n">
        <v>515</v>
      </c>
      <c r="AE15" s="36" t="n">
        <v>1301</v>
      </c>
      <c r="AF15" s="36" t="n">
        <v>13989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7445</v>
      </c>
      <c r="D16" s="36" t="n">
        <v>8003</v>
      </c>
      <c r="E16" s="36" t="n">
        <v>8058</v>
      </c>
      <c r="F16" s="36" t="n">
        <v>7550</v>
      </c>
      <c r="G16" s="36" t="n">
        <v>6587</v>
      </c>
      <c r="H16" s="36" t="n">
        <v>5926</v>
      </c>
      <c r="I16" s="36" t="n">
        <v>5586</v>
      </c>
      <c r="J16" s="36" t="n">
        <v>5259</v>
      </c>
      <c r="K16" s="36" t="n">
        <v>4733</v>
      </c>
      <c r="L16" s="36" t="n">
        <v>4260</v>
      </c>
      <c r="M16" s="36" t="n">
        <v>3766</v>
      </c>
      <c r="N16" s="36" t="n">
        <v>3326</v>
      </c>
      <c r="O16" s="36" t="n">
        <v>2859</v>
      </c>
      <c r="P16" s="36" t="n">
        <v>7024</v>
      </c>
      <c r="Q16" s="36" t="n">
        <v>80382</v>
      </c>
      <c r="R16" s="36" t="n">
        <v>7442</v>
      </c>
      <c r="S16" s="36" t="n">
        <v>7602</v>
      </c>
      <c r="T16" s="36" t="n">
        <v>8068</v>
      </c>
      <c r="U16" s="36" t="n">
        <v>8060</v>
      </c>
      <c r="V16" s="36" t="n">
        <v>7457</v>
      </c>
      <c r="W16" s="36" t="n">
        <v>6908</v>
      </c>
      <c r="X16" s="36" t="n">
        <v>6396</v>
      </c>
      <c r="Y16" s="36" t="n">
        <v>5982</v>
      </c>
      <c r="Z16" s="36" t="n">
        <v>5582</v>
      </c>
      <c r="AA16" s="36" t="n">
        <v>5117</v>
      </c>
      <c r="AB16" s="36" t="n">
        <v>4578</v>
      </c>
      <c r="AC16" s="36" t="n">
        <v>4058</v>
      </c>
      <c r="AD16" s="36" t="n">
        <v>3381</v>
      </c>
      <c r="AE16" s="36" t="n">
        <v>8602</v>
      </c>
      <c r="AF16" s="36" t="n">
        <v>89233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7430</v>
      </c>
      <c r="D17" s="36" t="n">
        <v>7834</v>
      </c>
      <c r="E17" s="36" t="n">
        <v>8328</v>
      </c>
      <c r="F17" s="36" t="n">
        <v>9012</v>
      </c>
      <c r="G17" s="36" t="n">
        <v>9321</v>
      </c>
      <c r="H17" s="36" t="n">
        <v>8943</v>
      </c>
      <c r="I17" s="36" t="n">
        <v>8261</v>
      </c>
      <c r="J17" s="36" t="n">
        <v>7933</v>
      </c>
      <c r="K17" s="36" t="n">
        <v>7203</v>
      </c>
      <c r="L17" s="36" t="n">
        <v>6406</v>
      </c>
      <c r="M17" s="36" t="n">
        <v>5875</v>
      </c>
      <c r="N17" s="36" t="n">
        <v>5273</v>
      </c>
      <c r="O17" s="36" t="n">
        <v>4018</v>
      </c>
      <c r="P17" s="36" t="n">
        <v>7610</v>
      </c>
      <c r="Q17" s="36" t="n">
        <v>103447</v>
      </c>
      <c r="R17" s="36" t="n">
        <v>7237</v>
      </c>
      <c r="S17" s="36" t="n">
        <v>7790</v>
      </c>
      <c r="T17" s="36" t="n">
        <v>7804</v>
      </c>
      <c r="U17" s="36" t="n">
        <v>8254</v>
      </c>
      <c r="V17" s="36" t="n">
        <v>8882</v>
      </c>
      <c r="W17" s="36" t="n">
        <v>8873</v>
      </c>
      <c r="X17" s="36" t="n">
        <v>8310</v>
      </c>
      <c r="Y17" s="36" t="n">
        <v>8119</v>
      </c>
      <c r="Z17" s="36" t="n">
        <v>7779</v>
      </c>
      <c r="AA17" s="36" t="n">
        <v>7257</v>
      </c>
      <c r="AB17" s="36" t="n">
        <v>6745</v>
      </c>
      <c r="AC17" s="36" t="n">
        <v>5971</v>
      </c>
      <c r="AD17" s="36" t="n">
        <v>4806</v>
      </c>
      <c r="AE17" s="36" t="n">
        <v>10406</v>
      </c>
      <c r="AF17" s="36" t="n">
        <v>108233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896</v>
      </c>
      <c r="D18" s="36" t="n">
        <v>977</v>
      </c>
      <c r="E18" s="36" t="n">
        <v>1035</v>
      </c>
      <c r="F18" s="36" t="n">
        <v>1026</v>
      </c>
      <c r="G18" s="36" t="n">
        <v>923</v>
      </c>
      <c r="H18" s="36" t="n">
        <v>825</v>
      </c>
      <c r="I18" s="36" t="n">
        <v>775</v>
      </c>
      <c r="J18" s="36" t="n">
        <v>757</v>
      </c>
      <c r="K18" s="36" t="n">
        <v>712</v>
      </c>
      <c r="L18" s="36" t="n">
        <v>649</v>
      </c>
      <c r="M18" s="36" t="n">
        <v>597</v>
      </c>
      <c r="N18" s="36" t="n">
        <v>584</v>
      </c>
      <c r="O18" s="36" t="n">
        <v>530</v>
      </c>
      <c r="P18" s="36" t="n">
        <v>1579</v>
      </c>
      <c r="Q18" s="36" t="n">
        <v>11865</v>
      </c>
      <c r="R18" s="36" t="n">
        <v>867</v>
      </c>
      <c r="S18" s="36" t="n">
        <v>939</v>
      </c>
      <c r="T18" s="36" t="n">
        <v>1047</v>
      </c>
      <c r="U18" s="36" t="n">
        <v>1033</v>
      </c>
      <c r="V18" s="36" t="n">
        <v>942</v>
      </c>
      <c r="W18" s="36" t="n">
        <v>907</v>
      </c>
      <c r="X18" s="36" t="n">
        <v>906</v>
      </c>
      <c r="Y18" s="36" t="n">
        <v>900</v>
      </c>
      <c r="Z18" s="36" t="n">
        <v>846</v>
      </c>
      <c r="AA18" s="36" t="n">
        <v>795</v>
      </c>
      <c r="AB18" s="36" t="n">
        <v>761</v>
      </c>
      <c r="AC18" s="36" t="n">
        <v>697</v>
      </c>
      <c r="AD18" s="36" t="n">
        <v>601</v>
      </c>
      <c r="AE18" s="36" t="n">
        <v>1742</v>
      </c>
      <c r="AF18" s="36" t="n">
        <v>12983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25476</v>
      </c>
      <c r="D19" s="36" t="n">
        <v>26761</v>
      </c>
      <c r="E19" s="36" t="n">
        <v>26824</v>
      </c>
      <c r="F19" s="36" t="n">
        <v>26727</v>
      </c>
      <c r="G19" s="36" t="n">
        <v>26338</v>
      </c>
      <c r="H19" s="36" t="n">
        <v>26262</v>
      </c>
      <c r="I19" s="36" t="n">
        <v>25211</v>
      </c>
      <c r="J19" s="36" t="n">
        <v>23728</v>
      </c>
      <c r="K19" s="36" t="n">
        <v>21078</v>
      </c>
      <c r="L19" s="36" t="n">
        <v>18635</v>
      </c>
      <c r="M19" s="36" t="n">
        <v>16990</v>
      </c>
      <c r="N19" s="36" t="n">
        <v>15893</v>
      </c>
      <c r="O19" s="36" t="n">
        <v>13284</v>
      </c>
      <c r="P19" s="36" t="n">
        <v>23967</v>
      </c>
      <c r="Q19" s="36" t="n">
        <v>317174</v>
      </c>
      <c r="R19" s="36" t="n">
        <v>24699</v>
      </c>
      <c r="S19" s="36" t="n">
        <v>24558</v>
      </c>
      <c r="T19" s="36" t="n">
        <v>25753</v>
      </c>
      <c r="U19" s="36" t="n">
        <v>26140</v>
      </c>
      <c r="V19" s="36" t="n">
        <v>26149</v>
      </c>
      <c r="W19" s="36" t="n">
        <v>26139</v>
      </c>
      <c r="X19" s="36" t="n">
        <v>25512</v>
      </c>
      <c r="Y19" s="36" t="n">
        <v>24970</v>
      </c>
      <c r="Z19" s="36" t="n">
        <v>23253</v>
      </c>
      <c r="AA19" s="36" t="n">
        <v>21559</v>
      </c>
      <c r="AB19" s="36" t="n">
        <v>20460</v>
      </c>
      <c r="AC19" s="36" t="n">
        <v>18700</v>
      </c>
      <c r="AD19" s="36" t="n">
        <v>15207</v>
      </c>
      <c r="AE19" s="36" t="n">
        <v>31295</v>
      </c>
      <c r="AF19" s="36" t="n">
        <v>334394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1633</v>
      </c>
      <c r="D20" s="36" t="n">
        <v>1687</v>
      </c>
      <c r="E20" s="36" t="n">
        <v>1734</v>
      </c>
      <c r="F20" s="36" t="n">
        <v>1796</v>
      </c>
      <c r="G20" s="36" t="n">
        <v>1762</v>
      </c>
      <c r="H20" s="36" t="n">
        <v>1620</v>
      </c>
      <c r="I20" s="36" t="n">
        <v>1534</v>
      </c>
      <c r="J20" s="36" t="n">
        <v>1611</v>
      </c>
      <c r="K20" s="36" t="n">
        <v>1523</v>
      </c>
      <c r="L20" s="36" t="n">
        <v>1322</v>
      </c>
      <c r="M20" s="36" t="n">
        <v>1220</v>
      </c>
      <c r="N20" s="36" t="n">
        <v>1164</v>
      </c>
      <c r="O20" s="36" t="n">
        <v>1001</v>
      </c>
      <c r="P20" s="36" t="n">
        <v>2636</v>
      </c>
      <c r="Q20" s="36" t="n">
        <v>22243</v>
      </c>
      <c r="R20" s="36" t="n">
        <v>1593</v>
      </c>
      <c r="S20" s="36" t="n">
        <v>1602</v>
      </c>
      <c r="T20" s="36" t="n">
        <v>1660</v>
      </c>
      <c r="U20" s="36" t="n">
        <v>1707</v>
      </c>
      <c r="V20" s="36" t="n">
        <v>1653</v>
      </c>
      <c r="W20" s="36" t="n">
        <v>1603</v>
      </c>
      <c r="X20" s="36" t="n">
        <v>1603</v>
      </c>
      <c r="Y20" s="36" t="n">
        <v>1657</v>
      </c>
      <c r="Z20" s="36" t="n">
        <v>1640</v>
      </c>
      <c r="AA20" s="36" t="n">
        <v>1487</v>
      </c>
      <c r="AB20" s="36" t="n">
        <v>1336</v>
      </c>
      <c r="AC20" s="36" t="n">
        <v>1272</v>
      </c>
      <c r="AD20" s="36" t="n">
        <v>1144</v>
      </c>
      <c r="AE20" s="36" t="n">
        <v>2819</v>
      </c>
      <c r="AF20" s="36" t="n">
        <v>22776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2296</v>
      </c>
      <c r="D21" s="36" t="n">
        <v>2315</v>
      </c>
      <c r="E21" s="36" t="n">
        <v>2491</v>
      </c>
      <c r="F21" s="36" t="n">
        <v>2283</v>
      </c>
      <c r="G21" s="36" t="n">
        <v>1802</v>
      </c>
      <c r="H21" s="36" t="n">
        <v>1606</v>
      </c>
      <c r="I21" s="36" t="n">
        <v>1657</v>
      </c>
      <c r="J21" s="36" t="n">
        <v>1647</v>
      </c>
      <c r="K21" s="36" t="n">
        <v>1527</v>
      </c>
      <c r="L21" s="36" t="n">
        <v>1445</v>
      </c>
      <c r="M21" s="36" t="n">
        <v>1405</v>
      </c>
      <c r="N21" s="36" t="n">
        <v>1368</v>
      </c>
      <c r="O21" s="36" t="n">
        <v>1230</v>
      </c>
      <c r="P21" s="36" t="n">
        <v>3681</v>
      </c>
      <c r="Q21" s="36" t="n">
        <v>26753</v>
      </c>
      <c r="R21" s="36" t="n">
        <v>2243</v>
      </c>
      <c r="S21" s="36" t="n">
        <v>2336</v>
      </c>
      <c r="T21" s="36" t="n">
        <v>2475</v>
      </c>
      <c r="U21" s="36" t="n">
        <v>2471</v>
      </c>
      <c r="V21" s="36" t="n">
        <v>2291</v>
      </c>
      <c r="W21" s="36" t="n">
        <v>2060</v>
      </c>
      <c r="X21" s="36" t="n">
        <v>1903</v>
      </c>
      <c r="Y21" s="36" t="n">
        <v>1892</v>
      </c>
      <c r="Z21" s="36" t="n">
        <v>1886</v>
      </c>
      <c r="AA21" s="36" t="n">
        <v>1800</v>
      </c>
      <c r="AB21" s="36" t="n">
        <v>1666</v>
      </c>
      <c r="AC21" s="36" t="n">
        <v>1559</v>
      </c>
      <c r="AD21" s="36" t="n">
        <v>1380</v>
      </c>
      <c r="AE21" s="36" t="n">
        <v>4143</v>
      </c>
      <c r="AF21" s="36" t="n">
        <v>30105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68858</v>
      </c>
      <c r="D22" s="36" t="n">
        <v>70409</v>
      </c>
      <c r="E22" s="36" t="n">
        <v>75165</v>
      </c>
      <c r="F22" s="36" t="n">
        <v>78047</v>
      </c>
      <c r="G22" s="36" t="n">
        <v>76627</v>
      </c>
      <c r="H22" s="36" t="n">
        <v>74124</v>
      </c>
      <c r="I22" s="36" t="n">
        <v>71858</v>
      </c>
      <c r="J22" s="36" t="n">
        <v>70433</v>
      </c>
      <c r="K22" s="36" t="n">
        <v>63628</v>
      </c>
      <c r="L22" s="36" t="n">
        <v>54235</v>
      </c>
      <c r="M22" s="36" t="n">
        <v>46512</v>
      </c>
      <c r="N22" s="36" t="n">
        <v>40415</v>
      </c>
      <c r="O22" s="36" t="n">
        <v>31444</v>
      </c>
      <c r="P22" s="36" t="n">
        <v>54838</v>
      </c>
      <c r="Q22" s="36" t="n">
        <v>876593</v>
      </c>
      <c r="R22" s="36" t="n">
        <v>64600</v>
      </c>
      <c r="S22" s="36" t="n">
        <v>68249</v>
      </c>
      <c r="T22" s="36" t="n">
        <v>70549</v>
      </c>
      <c r="U22" s="36" t="n">
        <v>71331</v>
      </c>
      <c r="V22" s="36" t="n">
        <v>71168</v>
      </c>
      <c r="W22" s="36" t="n">
        <v>71194</v>
      </c>
      <c r="X22" s="36" t="n">
        <v>71740</v>
      </c>
      <c r="Y22" s="36" t="n">
        <v>72240</v>
      </c>
      <c r="Z22" s="36" t="n">
        <v>67508</v>
      </c>
      <c r="AA22" s="36" t="n">
        <v>59807</v>
      </c>
      <c r="AB22" s="36" t="n">
        <v>52827</v>
      </c>
      <c r="AC22" s="36" t="n">
        <v>46037</v>
      </c>
      <c r="AD22" s="36" t="n">
        <v>36270</v>
      </c>
      <c r="AE22" s="36" t="n">
        <v>71234</v>
      </c>
      <c r="AF22" s="36" t="n">
        <v>894754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1706</v>
      </c>
      <c r="D23" s="36" t="n">
        <v>1984</v>
      </c>
      <c r="E23" s="36" t="n">
        <v>2155</v>
      </c>
      <c r="F23" s="36" t="n">
        <v>2111</v>
      </c>
      <c r="G23" s="36" t="n">
        <v>2023</v>
      </c>
      <c r="H23" s="36" t="n">
        <v>2077</v>
      </c>
      <c r="I23" s="36" t="n">
        <v>2137</v>
      </c>
      <c r="J23" s="36" t="n">
        <v>2243</v>
      </c>
      <c r="K23" s="36" t="n">
        <v>2159</v>
      </c>
      <c r="L23" s="36" t="n">
        <v>1867</v>
      </c>
      <c r="M23" s="36" t="n">
        <v>1642</v>
      </c>
      <c r="N23" s="36" t="n">
        <v>1577</v>
      </c>
      <c r="O23" s="36" t="n">
        <v>1423</v>
      </c>
      <c r="P23" s="36" t="n">
        <v>3905</v>
      </c>
      <c r="Q23" s="36" t="n">
        <v>29009</v>
      </c>
      <c r="R23" s="36" t="n">
        <v>1690</v>
      </c>
      <c r="S23" s="36" t="n">
        <v>1925</v>
      </c>
      <c r="T23" s="36" t="n">
        <v>2023</v>
      </c>
      <c r="U23" s="36" t="n">
        <v>2036</v>
      </c>
      <c r="V23" s="36" t="n">
        <v>2086</v>
      </c>
      <c r="W23" s="36" t="n">
        <v>2160</v>
      </c>
      <c r="X23" s="36" t="n">
        <v>2281</v>
      </c>
      <c r="Y23" s="36" t="n">
        <v>2460</v>
      </c>
      <c r="Z23" s="36" t="n">
        <v>2426</v>
      </c>
      <c r="AA23" s="36" t="n">
        <v>2246</v>
      </c>
      <c r="AB23" s="36" t="n">
        <v>2064</v>
      </c>
      <c r="AC23" s="36" t="n">
        <v>1944</v>
      </c>
      <c r="AD23" s="36" t="n">
        <v>1781</v>
      </c>
      <c r="AE23" s="36" t="n">
        <v>5030</v>
      </c>
      <c r="AF23" s="36" t="n">
        <v>32152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1203</v>
      </c>
      <c r="D24" s="36" t="n">
        <v>1273</v>
      </c>
      <c r="E24" s="36" t="n">
        <v>1304</v>
      </c>
      <c r="F24" s="36" t="n">
        <v>1224</v>
      </c>
      <c r="G24" s="36" t="n">
        <v>1027</v>
      </c>
      <c r="H24" s="36" t="n">
        <v>857</v>
      </c>
      <c r="I24" s="36" t="n">
        <v>788</v>
      </c>
      <c r="J24" s="36" t="n">
        <v>785</v>
      </c>
      <c r="K24" s="36" t="n">
        <v>720</v>
      </c>
      <c r="L24" s="36" t="n">
        <v>642</v>
      </c>
      <c r="M24" s="36" t="n">
        <v>602</v>
      </c>
      <c r="N24" s="36" t="n">
        <v>571</v>
      </c>
      <c r="O24" s="36" t="n">
        <v>504</v>
      </c>
      <c r="P24" s="36" t="n">
        <v>1422</v>
      </c>
      <c r="Q24" s="36" t="n">
        <v>12922</v>
      </c>
      <c r="R24" s="36" t="n">
        <v>1095</v>
      </c>
      <c r="S24" s="36" t="n">
        <v>1239</v>
      </c>
      <c r="T24" s="36" t="n">
        <v>1325</v>
      </c>
      <c r="U24" s="36" t="n">
        <v>1237</v>
      </c>
      <c r="V24" s="36" t="n">
        <v>1069</v>
      </c>
      <c r="W24" s="36" t="n">
        <v>977</v>
      </c>
      <c r="X24" s="36" t="n">
        <v>920</v>
      </c>
      <c r="Y24" s="36" t="n">
        <v>847</v>
      </c>
      <c r="Z24" s="36" t="n">
        <v>768</v>
      </c>
      <c r="AA24" s="36" t="n">
        <v>722</v>
      </c>
      <c r="AB24" s="36" t="n">
        <v>674</v>
      </c>
      <c r="AC24" s="36" t="n">
        <v>622</v>
      </c>
      <c r="AD24" s="36" t="n">
        <v>589</v>
      </c>
      <c r="AE24" s="36" t="n">
        <v>1582</v>
      </c>
      <c r="AF24" s="36" t="n">
        <v>13666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6880</v>
      </c>
      <c r="D25" s="36" t="n">
        <v>6922</v>
      </c>
      <c r="E25" s="36" t="n">
        <v>7326</v>
      </c>
      <c r="F25" s="36" t="n">
        <v>7357</v>
      </c>
      <c r="G25" s="36" t="n">
        <v>6667</v>
      </c>
      <c r="H25" s="36" t="n">
        <v>5967</v>
      </c>
      <c r="I25" s="36" t="n">
        <v>5651</v>
      </c>
      <c r="J25" s="36" t="n">
        <v>5664</v>
      </c>
      <c r="K25" s="36" t="n">
        <v>5293</v>
      </c>
      <c r="L25" s="36" t="n">
        <v>4712</v>
      </c>
      <c r="M25" s="36" t="n">
        <v>4220</v>
      </c>
      <c r="N25" s="36" t="n">
        <v>3891</v>
      </c>
      <c r="O25" s="36" t="n">
        <v>3589</v>
      </c>
      <c r="P25" s="36" t="n">
        <v>9782</v>
      </c>
      <c r="Q25" s="36" t="n">
        <v>83921</v>
      </c>
      <c r="R25" s="36" t="n">
        <v>6419</v>
      </c>
      <c r="S25" s="36" t="n">
        <v>6618</v>
      </c>
      <c r="T25" s="36" t="n">
        <v>7073</v>
      </c>
      <c r="U25" s="36" t="n">
        <v>7239</v>
      </c>
      <c r="V25" s="36" t="n">
        <v>6869</v>
      </c>
      <c r="W25" s="36" t="n">
        <v>6446</v>
      </c>
      <c r="X25" s="36" t="n">
        <v>6288</v>
      </c>
      <c r="Y25" s="36" t="n">
        <v>6364</v>
      </c>
      <c r="Z25" s="36" t="n">
        <v>6115</v>
      </c>
      <c r="AA25" s="36" t="n">
        <v>5640</v>
      </c>
      <c r="AB25" s="36" t="n">
        <v>5167</v>
      </c>
      <c r="AC25" s="36" t="n">
        <v>4807</v>
      </c>
      <c r="AD25" s="36" t="n">
        <v>4394</v>
      </c>
      <c r="AE25" s="36" t="n">
        <v>11840</v>
      </c>
      <c r="AF25" s="36" t="n">
        <v>91279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498</v>
      </c>
      <c r="D26" s="36" t="n">
        <v>515</v>
      </c>
      <c r="E26" s="36" t="n">
        <v>548</v>
      </c>
      <c r="F26" s="36" t="n">
        <v>523</v>
      </c>
      <c r="G26" s="36" t="n">
        <v>475</v>
      </c>
      <c r="H26" s="36" t="n">
        <v>476</v>
      </c>
      <c r="I26" s="36" t="n">
        <v>478</v>
      </c>
      <c r="J26" s="36" t="n">
        <v>454</v>
      </c>
      <c r="K26" s="36" t="n">
        <v>423</v>
      </c>
      <c r="L26" s="36" t="n">
        <v>407</v>
      </c>
      <c r="M26" s="36" t="n">
        <v>372</v>
      </c>
      <c r="N26" s="36" t="n">
        <v>336</v>
      </c>
      <c r="O26" s="36" t="n">
        <v>311</v>
      </c>
      <c r="P26" s="36" t="n">
        <v>869</v>
      </c>
      <c r="Q26" s="36" t="n">
        <v>6685</v>
      </c>
      <c r="R26" s="36" t="n">
        <v>481</v>
      </c>
      <c r="S26" s="36" t="n">
        <v>490</v>
      </c>
      <c r="T26" s="36" t="n">
        <v>521</v>
      </c>
      <c r="U26" s="36" t="n">
        <v>531</v>
      </c>
      <c r="V26" s="36" t="n">
        <v>519</v>
      </c>
      <c r="W26" s="36" t="n">
        <v>515</v>
      </c>
      <c r="X26" s="36" t="n">
        <v>525</v>
      </c>
      <c r="Y26" s="36" t="n">
        <v>524</v>
      </c>
      <c r="Z26" s="36" t="n">
        <v>491</v>
      </c>
      <c r="AA26" s="36" t="n">
        <v>459</v>
      </c>
      <c r="AB26" s="36" t="n">
        <v>429</v>
      </c>
      <c r="AC26" s="36" t="n">
        <v>400</v>
      </c>
      <c r="AD26" s="36" t="n">
        <v>367</v>
      </c>
      <c r="AE26" s="36" t="n">
        <v>1074</v>
      </c>
      <c r="AF26" s="36" t="n">
        <v>7326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4098</v>
      </c>
      <c r="D27" s="36" t="n">
        <v>4131</v>
      </c>
      <c r="E27" s="36" t="n">
        <v>4138</v>
      </c>
      <c r="F27" s="36" t="n">
        <v>4105</v>
      </c>
      <c r="G27" s="36" t="n">
        <v>3961</v>
      </c>
      <c r="H27" s="36" t="n">
        <v>3853</v>
      </c>
      <c r="I27" s="36" t="n">
        <v>3667</v>
      </c>
      <c r="J27" s="36" t="n">
        <v>3370</v>
      </c>
      <c r="K27" s="36" t="n">
        <v>2844</v>
      </c>
      <c r="L27" s="36" t="n">
        <v>2291</v>
      </c>
      <c r="M27" s="36" t="n">
        <v>1933</v>
      </c>
      <c r="N27" s="36" t="n">
        <v>1748</v>
      </c>
      <c r="O27" s="36" t="n">
        <v>1400</v>
      </c>
      <c r="P27" s="36" t="n">
        <v>2975</v>
      </c>
      <c r="Q27" s="36" t="n">
        <v>44514</v>
      </c>
      <c r="R27" s="36" t="n">
        <v>3754</v>
      </c>
      <c r="S27" s="36" t="n">
        <v>3775</v>
      </c>
      <c r="T27" s="36" t="n">
        <v>3924</v>
      </c>
      <c r="U27" s="36" t="n">
        <v>3804</v>
      </c>
      <c r="V27" s="36" t="n">
        <v>3635</v>
      </c>
      <c r="W27" s="36" t="n">
        <v>3676</v>
      </c>
      <c r="X27" s="36" t="n">
        <v>3671</v>
      </c>
      <c r="Y27" s="36" t="n">
        <v>3433</v>
      </c>
      <c r="Z27" s="36" t="n">
        <v>2968</v>
      </c>
      <c r="AA27" s="36" t="n">
        <v>2538</v>
      </c>
      <c r="AB27" s="36" t="n">
        <v>2180</v>
      </c>
      <c r="AC27" s="36" t="n">
        <v>1881</v>
      </c>
      <c r="AD27" s="36" t="n">
        <v>1541</v>
      </c>
      <c r="AE27" s="36" t="n">
        <v>3418</v>
      </c>
      <c r="AF27" s="36" t="n">
        <v>44198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2848</v>
      </c>
      <c r="D28" s="36" t="n">
        <v>2828</v>
      </c>
      <c r="E28" s="36" t="n">
        <v>2955</v>
      </c>
      <c r="F28" s="36" t="n">
        <v>3031</v>
      </c>
      <c r="G28" s="36" t="n">
        <v>2894</v>
      </c>
      <c r="H28" s="36" t="n">
        <v>2549</v>
      </c>
      <c r="I28" s="36" t="n">
        <v>2276</v>
      </c>
      <c r="J28" s="36" t="n">
        <v>2231</v>
      </c>
      <c r="K28" s="36" t="n">
        <v>2028</v>
      </c>
      <c r="L28" s="36" t="n">
        <v>1738</v>
      </c>
      <c r="M28" s="36" t="n">
        <v>1594</v>
      </c>
      <c r="N28" s="36" t="n">
        <v>1568</v>
      </c>
      <c r="O28" s="36" t="n">
        <v>1330</v>
      </c>
      <c r="P28" s="36" t="n">
        <v>3073</v>
      </c>
      <c r="Q28" s="36" t="n">
        <v>32943</v>
      </c>
      <c r="R28" s="36" t="n">
        <v>2791</v>
      </c>
      <c r="S28" s="36" t="n">
        <v>2680</v>
      </c>
      <c r="T28" s="36" t="n">
        <v>2883</v>
      </c>
      <c r="U28" s="36" t="n">
        <v>2945</v>
      </c>
      <c r="V28" s="36" t="n">
        <v>2763</v>
      </c>
      <c r="W28" s="36" t="n">
        <v>2538</v>
      </c>
      <c r="X28" s="36" t="n">
        <v>2385</v>
      </c>
      <c r="Y28" s="36" t="n">
        <v>2290</v>
      </c>
      <c r="Z28" s="36" t="n">
        <v>2109</v>
      </c>
      <c r="AA28" s="36" t="n">
        <v>1939</v>
      </c>
      <c r="AB28" s="36" t="n">
        <v>1801</v>
      </c>
      <c r="AC28" s="36" t="n">
        <v>1667</v>
      </c>
      <c r="AD28" s="36" t="n">
        <v>1462</v>
      </c>
      <c r="AE28" s="36" t="n">
        <v>3974</v>
      </c>
      <c r="AF28" s="36" t="n">
        <v>34227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10563</v>
      </c>
      <c r="D29" s="36" t="n">
        <v>11118</v>
      </c>
      <c r="E29" s="36" t="n">
        <v>12087</v>
      </c>
      <c r="F29" s="36" t="n">
        <v>12700</v>
      </c>
      <c r="G29" s="36" t="n">
        <v>12384</v>
      </c>
      <c r="H29" s="36" t="n">
        <v>11831</v>
      </c>
      <c r="I29" s="36" t="n">
        <v>11661</v>
      </c>
      <c r="J29" s="36" t="n">
        <v>12078</v>
      </c>
      <c r="K29" s="36" t="n">
        <v>11537</v>
      </c>
      <c r="L29" s="36" t="n">
        <v>10377</v>
      </c>
      <c r="M29" s="36" t="n">
        <v>9471</v>
      </c>
      <c r="N29" s="36" t="n">
        <v>8598</v>
      </c>
      <c r="O29" s="36" t="n">
        <v>6867</v>
      </c>
      <c r="P29" s="36" t="n">
        <v>14288</v>
      </c>
      <c r="Q29" s="36" t="n">
        <v>155560</v>
      </c>
      <c r="R29" s="36" t="n">
        <v>10199</v>
      </c>
      <c r="S29" s="36" t="n">
        <v>10894</v>
      </c>
      <c r="T29" s="36" t="n">
        <v>11604</v>
      </c>
      <c r="U29" s="36" t="n">
        <v>11999</v>
      </c>
      <c r="V29" s="36" t="n">
        <v>11730</v>
      </c>
      <c r="W29" s="36" t="n">
        <v>11595</v>
      </c>
      <c r="X29" s="36" t="n">
        <v>11985</v>
      </c>
      <c r="Y29" s="36" t="n">
        <v>12811</v>
      </c>
      <c r="Z29" s="36" t="n">
        <v>12714</v>
      </c>
      <c r="AA29" s="36" t="n">
        <v>11757</v>
      </c>
      <c r="AB29" s="36" t="n">
        <v>10820</v>
      </c>
      <c r="AC29" s="36" t="n">
        <v>9937</v>
      </c>
      <c r="AD29" s="36" t="n">
        <v>8280</v>
      </c>
      <c r="AE29" s="36" t="n">
        <v>17864</v>
      </c>
      <c r="AF29" s="36" t="n">
        <v>164189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3766</v>
      </c>
      <c r="D30" s="36" t="n">
        <v>4071</v>
      </c>
      <c r="E30" s="36" t="n">
        <v>4404</v>
      </c>
      <c r="F30" s="36" t="n">
        <v>4482</v>
      </c>
      <c r="G30" s="36" t="n">
        <v>4185</v>
      </c>
      <c r="H30" s="36" t="n">
        <v>3784</v>
      </c>
      <c r="I30" s="36" t="n">
        <v>3656</v>
      </c>
      <c r="J30" s="36" t="n">
        <v>3878</v>
      </c>
      <c r="K30" s="36" t="n">
        <v>3812</v>
      </c>
      <c r="L30" s="36" t="n">
        <v>3526</v>
      </c>
      <c r="M30" s="36" t="n">
        <v>3228</v>
      </c>
      <c r="N30" s="36" t="n">
        <v>3102</v>
      </c>
      <c r="O30" s="36" t="n">
        <v>2899</v>
      </c>
      <c r="P30" s="36" t="n">
        <v>8437</v>
      </c>
      <c r="Q30" s="36" t="n">
        <v>57230</v>
      </c>
      <c r="R30" s="36" t="n">
        <v>3786</v>
      </c>
      <c r="S30" s="36" t="n">
        <v>4011</v>
      </c>
      <c r="T30" s="36" t="n">
        <v>4393</v>
      </c>
      <c r="U30" s="36" t="n">
        <v>4572</v>
      </c>
      <c r="V30" s="36" t="n">
        <v>4372</v>
      </c>
      <c r="W30" s="36" t="n">
        <v>4055</v>
      </c>
      <c r="X30" s="36" t="n">
        <v>3998</v>
      </c>
      <c r="Y30" s="36" t="n">
        <v>4215</v>
      </c>
      <c r="Z30" s="36" t="n">
        <v>4220</v>
      </c>
      <c r="AA30" s="36" t="n">
        <v>4104</v>
      </c>
      <c r="AB30" s="36" t="n">
        <v>3989</v>
      </c>
      <c r="AC30" s="36" t="n">
        <v>3850</v>
      </c>
      <c r="AD30" s="36" t="n">
        <v>3529</v>
      </c>
      <c r="AE30" s="36" t="n">
        <v>9902</v>
      </c>
      <c r="AF30" s="36" t="n">
        <v>62996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1865</v>
      </c>
      <c r="D31" s="36" t="n">
        <v>2067</v>
      </c>
      <c r="E31" s="36" t="n">
        <v>2267</v>
      </c>
      <c r="F31" s="36" t="n">
        <v>2091</v>
      </c>
      <c r="G31" s="36" t="n">
        <v>1680</v>
      </c>
      <c r="H31" s="36" t="n">
        <v>1410</v>
      </c>
      <c r="I31" s="36" t="n">
        <v>1316</v>
      </c>
      <c r="J31" s="36" t="n">
        <v>1263</v>
      </c>
      <c r="K31" s="36" t="n">
        <v>1145</v>
      </c>
      <c r="L31" s="36" t="n">
        <v>1007</v>
      </c>
      <c r="M31" s="36" t="n">
        <v>889</v>
      </c>
      <c r="N31" s="36" t="n">
        <v>841</v>
      </c>
      <c r="O31" s="36" t="n">
        <v>755</v>
      </c>
      <c r="P31" s="36" t="n">
        <v>2228</v>
      </c>
      <c r="Q31" s="36" t="n">
        <v>20824</v>
      </c>
      <c r="R31" s="36" t="n">
        <v>1824</v>
      </c>
      <c r="S31" s="36" t="n">
        <v>2011</v>
      </c>
      <c r="T31" s="36" t="n">
        <v>2173</v>
      </c>
      <c r="U31" s="36" t="n">
        <v>2134</v>
      </c>
      <c r="V31" s="36" t="n">
        <v>1956</v>
      </c>
      <c r="W31" s="36" t="n">
        <v>1776</v>
      </c>
      <c r="X31" s="36" t="n">
        <v>1588</v>
      </c>
      <c r="Y31" s="36" t="n">
        <v>1474</v>
      </c>
      <c r="Z31" s="36" t="n">
        <v>1397</v>
      </c>
      <c r="AA31" s="36" t="n">
        <v>1318</v>
      </c>
      <c r="AB31" s="36" t="n">
        <v>1211</v>
      </c>
      <c r="AC31" s="36" t="n">
        <v>1103</v>
      </c>
      <c r="AD31" s="36" t="n">
        <v>971</v>
      </c>
      <c r="AE31" s="36" t="n">
        <v>2785</v>
      </c>
      <c r="AF31" s="36" t="n">
        <v>23721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5808</v>
      </c>
      <c r="D32" s="36" t="n">
        <v>6131</v>
      </c>
      <c r="E32" s="36" t="n">
        <v>6238</v>
      </c>
      <c r="F32" s="36" t="n">
        <v>5843</v>
      </c>
      <c r="G32" s="36" t="n">
        <v>5056</v>
      </c>
      <c r="H32" s="36" t="n">
        <v>4366</v>
      </c>
      <c r="I32" s="36" t="n">
        <v>3989</v>
      </c>
      <c r="J32" s="36" t="n">
        <v>3765</v>
      </c>
      <c r="K32" s="36" t="n">
        <v>3414</v>
      </c>
      <c r="L32" s="36" t="n">
        <v>3133</v>
      </c>
      <c r="M32" s="36" t="n">
        <v>2887</v>
      </c>
      <c r="N32" s="36" t="n">
        <v>2691</v>
      </c>
      <c r="O32" s="36" t="n">
        <v>2335</v>
      </c>
      <c r="P32" s="36" t="n">
        <v>5934</v>
      </c>
      <c r="Q32" s="36" t="n">
        <v>61590</v>
      </c>
      <c r="R32" s="36" t="n">
        <v>5548</v>
      </c>
      <c r="S32" s="36" t="n">
        <v>5784</v>
      </c>
      <c r="T32" s="36" t="n">
        <v>6074</v>
      </c>
      <c r="U32" s="36" t="n">
        <v>5845</v>
      </c>
      <c r="V32" s="36" t="n">
        <v>5158</v>
      </c>
      <c r="W32" s="36" t="n">
        <v>4634</v>
      </c>
      <c r="X32" s="36" t="n">
        <v>4307</v>
      </c>
      <c r="Y32" s="36" t="n">
        <v>4054</v>
      </c>
      <c r="Z32" s="36" t="n">
        <v>3833</v>
      </c>
      <c r="AA32" s="36" t="n">
        <v>3565</v>
      </c>
      <c r="AB32" s="36" t="n">
        <v>3244</v>
      </c>
      <c r="AC32" s="36" t="n">
        <v>2990</v>
      </c>
      <c r="AD32" s="36" t="n">
        <v>2549</v>
      </c>
      <c r="AE32" s="36" t="n">
        <v>7227</v>
      </c>
      <c r="AF32" s="36" t="n">
        <v>64812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5418</v>
      </c>
      <c r="D33" s="36" t="n">
        <v>5501</v>
      </c>
      <c r="E33" s="36" t="n">
        <v>5819</v>
      </c>
      <c r="F33" s="36" t="n">
        <v>5922</v>
      </c>
      <c r="G33" s="36" t="n">
        <v>5673</v>
      </c>
      <c r="H33" s="36" t="n">
        <v>5399</v>
      </c>
      <c r="I33" s="36" t="n">
        <v>5088</v>
      </c>
      <c r="J33" s="36" t="n">
        <v>4804</v>
      </c>
      <c r="K33" s="36" t="n">
        <v>4233</v>
      </c>
      <c r="L33" s="36" t="n">
        <v>3676</v>
      </c>
      <c r="M33" s="36" t="n">
        <v>3340</v>
      </c>
      <c r="N33" s="36" t="n">
        <v>3082</v>
      </c>
      <c r="O33" s="36" t="n">
        <v>2505</v>
      </c>
      <c r="P33" s="36" t="n">
        <v>4835</v>
      </c>
      <c r="Q33" s="36" t="n">
        <v>65295</v>
      </c>
      <c r="R33" s="36" t="n">
        <v>5296</v>
      </c>
      <c r="S33" s="36" t="n">
        <v>5588</v>
      </c>
      <c r="T33" s="36" t="n">
        <v>5721</v>
      </c>
      <c r="U33" s="36" t="n">
        <v>5730</v>
      </c>
      <c r="V33" s="36" t="n">
        <v>5540</v>
      </c>
      <c r="W33" s="36" t="n">
        <v>5369</v>
      </c>
      <c r="X33" s="36" t="n">
        <v>5203</v>
      </c>
      <c r="Y33" s="36" t="n">
        <v>4969</v>
      </c>
      <c r="Z33" s="36" t="n">
        <v>4555</v>
      </c>
      <c r="AA33" s="36" t="n">
        <v>4137</v>
      </c>
      <c r="AB33" s="36" t="n">
        <v>3796</v>
      </c>
      <c r="AC33" s="36" t="n">
        <v>3399</v>
      </c>
      <c r="AD33" s="36" t="n">
        <v>2786</v>
      </c>
      <c r="AE33" s="36" t="n">
        <v>6478</v>
      </c>
      <c r="AF33" s="36" t="n">
        <v>68567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3891</v>
      </c>
      <c r="D34" s="36" t="n">
        <v>4140</v>
      </c>
      <c r="E34" s="36" t="n">
        <v>4214</v>
      </c>
      <c r="F34" s="36" t="n">
        <v>3907</v>
      </c>
      <c r="G34" s="36" t="n">
        <v>3439</v>
      </c>
      <c r="H34" s="36" t="n">
        <v>3176</v>
      </c>
      <c r="I34" s="36" t="n">
        <v>3168</v>
      </c>
      <c r="J34" s="36" t="n">
        <v>3225</v>
      </c>
      <c r="K34" s="36" t="n">
        <v>2921</v>
      </c>
      <c r="L34" s="36" t="n">
        <v>2433</v>
      </c>
      <c r="M34" s="36" t="n">
        <v>2001</v>
      </c>
      <c r="N34" s="36" t="n">
        <v>1736</v>
      </c>
      <c r="O34" s="36" t="n">
        <v>1426</v>
      </c>
      <c r="P34" s="36" t="n">
        <v>2866</v>
      </c>
      <c r="Q34" s="36" t="n">
        <v>42543</v>
      </c>
      <c r="R34" s="36" t="n">
        <v>3803</v>
      </c>
      <c r="S34" s="36" t="n">
        <v>3949</v>
      </c>
      <c r="T34" s="36" t="n">
        <v>3976</v>
      </c>
      <c r="U34" s="36" t="n">
        <v>3833</v>
      </c>
      <c r="V34" s="36" t="n">
        <v>3591</v>
      </c>
      <c r="W34" s="36" t="n">
        <v>3507</v>
      </c>
      <c r="X34" s="36" t="n">
        <v>3541</v>
      </c>
      <c r="Y34" s="36" t="n">
        <v>3490</v>
      </c>
      <c r="Z34" s="36" t="n">
        <v>3101</v>
      </c>
      <c r="AA34" s="36" t="n">
        <v>2601</v>
      </c>
      <c r="AB34" s="36" t="n">
        <v>2254</v>
      </c>
      <c r="AC34" s="36" t="n">
        <v>1988</v>
      </c>
      <c r="AD34" s="36" t="n">
        <v>1593</v>
      </c>
      <c r="AE34" s="36" t="n">
        <v>3634</v>
      </c>
      <c r="AF34" s="36" t="n">
        <v>44861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6103</v>
      </c>
      <c r="D35" s="36" t="n">
        <v>6314</v>
      </c>
      <c r="E35" s="36" t="n">
        <v>6596</v>
      </c>
      <c r="F35" s="36" t="n">
        <v>6349</v>
      </c>
      <c r="G35" s="36" t="n">
        <v>5539</v>
      </c>
      <c r="H35" s="36" t="n">
        <v>4755</v>
      </c>
      <c r="I35" s="36" t="n">
        <v>4358</v>
      </c>
      <c r="J35" s="36" t="n">
        <v>4245</v>
      </c>
      <c r="K35" s="36" t="n">
        <v>3766</v>
      </c>
      <c r="L35" s="36" t="n">
        <v>3222</v>
      </c>
      <c r="M35" s="36" t="n">
        <v>2967</v>
      </c>
      <c r="N35" s="36" t="n">
        <v>2755</v>
      </c>
      <c r="O35" s="36" t="n">
        <v>2201</v>
      </c>
      <c r="P35" s="36" t="n">
        <v>4863</v>
      </c>
      <c r="Q35" s="36" t="n">
        <v>64033</v>
      </c>
      <c r="R35" s="36" t="n">
        <v>5986</v>
      </c>
      <c r="S35" s="36" t="n">
        <v>6018</v>
      </c>
      <c r="T35" s="36" t="n">
        <v>6412</v>
      </c>
      <c r="U35" s="36" t="n">
        <v>6415</v>
      </c>
      <c r="V35" s="36" t="n">
        <v>5955</v>
      </c>
      <c r="W35" s="36" t="n">
        <v>5440</v>
      </c>
      <c r="X35" s="36" t="n">
        <v>5018</v>
      </c>
      <c r="Y35" s="36" t="n">
        <v>4714</v>
      </c>
      <c r="Z35" s="36" t="n">
        <v>4317</v>
      </c>
      <c r="AA35" s="36" t="n">
        <v>3977</v>
      </c>
      <c r="AB35" s="36" t="n">
        <v>3626</v>
      </c>
      <c r="AC35" s="36" t="n">
        <v>3145</v>
      </c>
      <c r="AD35" s="36" t="n">
        <v>2518</v>
      </c>
      <c r="AE35" s="36" t="n">
        <v>6590</v>
      </c>
      <c r="AF35" s="36" t="n">
        <v>70131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245</v>
      </c>
      <c r="D36" s="36" t="n">
        <v>271</v>
      </c>
      <c r="E36" s="36" t="n">
        <v>294</v>
      </c>
      <c r="F36" s="36" t="n">
        <v>274</v>
      </c>
      <c r="G36" s="36" t="n">
        <v>220</v>
      </c>
      <c r="H36" s="36" t="n">
        <v>180</v>
      </c>
      <c r="I36" s="36" t="n">
        <v>169</v>
      </c>
      <c r="J36" s="36" t="n">
        <v>165</v>
      </c>
      <c r="K36" s="36" t="n">
        <v>159</v>
      </c>
      <c r="L36" s="36" t="n">
        <v>159</v>
      </c>
      <c r="M36" s="36" t="n">
        <v>145</v>
      </c>
      <c r="N36" s="36" t="n">
        <v>122</v>
      </c>
      <c r="O36" s="36" t="n">
        <v>105</v>
      </c>
      <c r="P36" s="36" t="n">
        <v>372</v>
      </c>
      <c r="Q36" s="36" t="n">
        <v>2880</v>
      </c>
      <c r="R36" s="36" t="n">
        <v>236</v>
      </c>
      <c r="S36" s="36" t="n">
        <v>251</v>
      </c>
      <c r="T36" s="36" t="n">
        <v>271</v>
      </c>
      <c r="U36" s="36" t="n">
        <v>263</v>
      </c>
      <c r="V36" s="36" t="n">
        <v>232</v>
      </c>
      <c r="W36" s="36" t="n">
        <v>204</v>
      </c>
      <c r="X36" s="36" t="n">
        <v>195</v>
      </c>
      <c r="Y36" s="36" t="n">
        <v>198</v>
      </c>
      <c r="Z36" s="36" t="n">
        <v>190</v>
      </c>
      <c r="AA36" s="36" t="n">
        <v>181</v>
      </c>
      <c r="AB36" s="36" t="n">
        <v>168</v>
      </c>
      <c r="AC36" s="36" t="n">
        <v>150</v>
      </c>
      <c r="AD36" s="36" t="n">
        <v>139</v>
      </c>
      <c r="AE36" s="36" t="n">
        <v>489</v>
      </c>
      <c r="AF36" s="36" t="n">
        <v>3167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4133</v>
      </c>
      <c r="D37" s="36" t="n">
        <v>4046</v>
      </c>
      <c r="E37" s="36" t="n">
        <v>4002</v>
      </c>
      <c r="F37" s="36" t="n">
        <v>3972</v>
      </c>
      <c r="G37" s="36" t="n">
        <v>3813</v>
      </c>
      <c r="H37" s="36" t="n">
        <v>3534</v>
      </c>
      <c r="I37" s="36" t="n">
        <v>3307</v>
      </c>
      <c r="J37" s="36" t="n">
        <v>3231</v>
      </c>
      <c r="K37" s="36" t="n">
        <v>2964</v>
      </c>
      <c r="L37" s="36" t="n">
        <v>2559</v>
      </c>
      <c r="M37" s="36" t="n">
        <v>2306</v>
      </c>
      <c r="N37" s="36" t="n">
        <v>2245</v>
      </c>
      <c r="O37" s="36" t="n">
        <v>1837</v>
      </c>
      <c r="P37" s="36" t="n">
        <v>3760</v>
      </c>
      <c r="Q37" s="36" t="n">
        <v>45709</v>
      </c>
      <c r="R37" s="36" t="n">
        <v>3972</v>
      </c>
      <c r="S37" s="36" t="n">
        <v>3952</v>
      </c>
      <c r="T37" s="36" t="n">
        <v>3995</v>
      </c>
      <c r="U37" s="36" t="n">
        <v>3966</v>
      </c>
      <c r="V37" s="36" t="n">
        <v>3857</v>
      </c>
      <c r="W37" s="36" t="n">
        <v>3741</v>
      </c>
      <c r="X37" s="36" t="n">
        <v>3575</v>
      </c>
      <c r="Y37" s="36" t="n">
        <v>3487</v>
      </c>
      <c r="Z37" s="36" t="n">
        <v>3266</v>
      </c>
      <c r="AA37" s="36" t="n">
        <v>2929</v>
      </c>
      <c r="AB37" s="36" t="n">
        <v>2685</v>
      </c>
      <c r="AC37" s="36" t="n">
        <v>2462</v>
      </c>
      <c r="AD37" s="36" t="n">
        <v>2033</v>
      </c>
      <c r="AE37" s="36" t="n">
        <v>4570</v>
      </c>
      <c r="AF37" s="36" t="n">
        <v>48490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267</v>
      </c>
      <c r="D38" s="36" t="n">
        <v>273</v>
      </c>
      <c r="E38" s="36" t="n">
        <v>291</v>
      </c>
      <c r="F38" s="36" t="n">
        <v>287</v>
      </c>
      <c r="G38" s="36" t="n">
        <v>262</v>
      </c>
      <c r="H38" s="36" t="n">
        <v>252</v>
      </c>
      <c r="I38" s="36" t="n">
        <v>256</v>
      </c>
      <c r="J38" s="36" t="n">
        <v>261</v>
      </c>
      <c r="K38" s="36" t="n">
        <v>244</v>
      </c>
      <c r="L38" s="36" t="n">
        <v>237</v>
      </c>
      <c r="M38" s="36" t="n">
        <v>241</v>
      </c>
      <c r="N38" s="36" t="n">
        <v>241</v>
      </c>
      <c r="O38" s="36" t="n">
        <v>217</v>
      </c>
      <c r="P38" s="36" t="n">
        <v>745</v>
      </c>
      <c r="Q38" s="36" t="n">
        <v>4074</v>
      </c>
      <c r="R38" s="36" t="n">
        <v>226</v>
      </c>
      <c r="S38" s="36" t="n">
        <v>276</v>
      </c>
      <c r="T38" s="36" t="n">
        <v>299</v>
      </c>
      <c r="U38" s="36" t="n">
        <v>313</v>
      </c>
      <c r="V38" s="36" t="n">
        <v>312</v>
      </c>
      <c r="W38" s="36" t="n">
        <v>298</v>
      </c>
      <c r="X38" s="36" t="n">
        <v>282</v>
      </c>
      <c r="Y38" s="36" t="n">
        <v>278</v>
      </c>
      <c r="Z38" s="36" t="n">
        <v>274</v>
      </c>
      <c r="AA38" s="36" t="n">
        <v>278</v>
      </c>
      <c r="AB38" s="36" t="n">
        <v>287</v>
      </c>
      <c r="AC38" s="36" t="n">
        <v>287</v>
      </c>
      <c r="AD38" s="36" t="n">
        <v>264</v>
      </c>
      <c r="AE38" s="36" t="n">
        <v>831</v>
      </c>
      <c r="AF38" s="36" t="n">
        <v>4505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9183</v>
      </c>
      <c r="D39" s="36" t="n">
        <v>9342</v>
      </c>
      <c r="E39" s="36" t="n">
        <v>9602</v>
      </c>
      <c r="F39" s="36" t="n">
        <v>9378</v>
      </c>
      <c r="G39" s="36" t="n">
        <v>9100</v>
      </c>
      <c r="H39" s="36" t="n">
        <v>9080</v>
      </c>
      <c r="I39" s="36" t="n">
        <v>8671</v>
      </c>
      <c r="J39" s="36" t="n">
        <v>8015</v>
      </c>
      <c r="K39" s="36" t="n">
        <v>6702</v>
      </c>
      <c r="L39" s="36" t="n">
        <v>5361</v>
      </c>
      <c r="M39" s="36" t="n">
        <v>4656</v>
      </c>
      <c r="N39" s="36" t="n">
        <v>4366</v>
      </c>
      <c r="O39" s="36" t="n">
        <v>3611</v>
      </c>
      <c r="P39" s="36" t="n">
        <v>7634</v>
      </c>
      <c r="Q39" s="36" t="n">
        <v>104701</v>
      </c>
      <c r="R39" s="36" t="n">
        <v>9274</v>
      </c>
      <c r="S39" s="36" t="n">
        <v>9121</v>
      </c>
      <c r="T39" s="36" t="n">
        <v>8989</v>
      </c>
      <c r="U39" s="36" t="n">
        <v>8775</v>
      </c>
      <c r="V39" s="36" t="n">
        <v>8761</v>
      </c>
      <c r="W39" s="36" t="n">
        <v>8816</v>
      </c>
      <c r="X39" s="36" t="n">
        <v>8508</v>
      </c>
      <c r="Y39" s="36" t="n">
        <v>7916</v>
      </c>
      <c r="Z39" s="36" t="n">
        <v>6835</v>
      </c>
      <c r="AA39" s="36" t="n">
        <v>5790</v>
      </c>
      <c r="AB39" s="36" t="n">
        <v>5268</v>
      </c>
      <c r="AC39" s="36" t="n">
        <v>5051</v>
      </c>
      <c r="AD39" s="36" t="n">
        <v>4356</v>
      </c>
      <c r="AE39" s="36" t="n">
        <v>9499</v>
      </c>
      <c r="AF39" s="36" t="n">
        <v>106959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498</v>
      </c>
      <c r="D40" s="36" t="n">
        <v>541</v>
      </c>
      <c r="E40" s="36" t="n">
        <v>572</v>
      </c>
      <c r="F40" s="36" t="n">
        <v>548</v>
      </c>
      <c r="G40" s="36" t="n">
        <v>470</v>
      </c>
      <c r="H40" s="36" t="n">
        <v>440</v>
      </c>
      <c r="I40" s="36" t="n">
        <v>443</v>
      </c>
      <c r="J40" s="36" t="n">
        <v>437</v>
      </c>
      <c r="K40" s="36" t="n">
        <v>414</v>
      </c>
      <c r="L40" s="36" t="n">
        <v>394</v>
      </c>
      <c r="M40" s="36" t="n">
        <v>377</v>
      </c>
      <c r="N40" s="36" t="n">
        <v>370</v>
      </c>
      <c r="O40" s="36" t="n">
        <v>337</v>
      </c>
      <c r="P40" s="36" t="n">
        <v>1112</v>
      </c>
      <c r="Q40" s="36" t="n">
        <v>6953</v>
      </c>
      <c r="R40" s="36" t="n">
        <v>499</v>
      </c>
      <c r="S40" s="36" t="n">
        <v>524</v>
      </c>
      <c r="T40" s="36" t="n">
        <v>556</v>
      </c>
      <c r="U40" s="36" t="n">
        <v>554</v>
      </c>
      <c r="V40" s="36" t="n">
        <v>519</v>
      </c>
      <c r="W40" s="36" t="n">
        <v>503</v>
      </c>
      <c r="X40" s="36" t="n">
        <v>502</v>
      </c>
      <c r="Y40" s="36" t="n">
        <v>491</v>
      </c>
      <c r="Z40" s="36" t="n">
        <v>465</v>
      </c>
      <c r="AA40" s="36" t="n">
        <v>464</v>
      </c>
      <c r="AB40" s="36" t="n">
        <v>468</v>
      </c>
      <c r="AC40" s="36" t="n">
        <v>445</v>
      </c>
      <c r="AD40" s="36" t="n">
        <v>396</v>
      </c>
      <c r="AE40" s="36" t="n">
        <v>1293</v>
      </c>
      <c r="AF40" s="36" t="n">
        <v>7679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1443</v>
      </c>
      <c r="D41" s="36" t="n">
        <v>1550</v>
      </c>
      <c r="E41" s="36" t="n">
        <v>1593</v>
      </c>
      <c r="F41" s="36" t="n">
        <v>1582</v>
      </c>
      <c r="G41" s="36" t="n">
        <v>1492</v>
      </c>
      <c r="H41" s="36" t="n">
        <v>1373</v>
      </c>
      <c r="I41" s="36" t="n">
        <v>1302</v>
      </c>
      <c r="J41" s="36" t="n">
        <v>1347</v>
      </c>
      <c r="K41" s="36" t="n">
        <v>1273</v>
      </c>
      <c r="L41" s="36" t="n">
        <v>1130</v>
      </c>
      <c r="M41" s="36" t="n">
        <v>1072</v>
      </c>
      <c r="N41" s="36" t="n">
        <v>1077</v>
      </c>
      <c r="O41" s="36" t="n">
        <v>1000</v>
      </c>
      <c r="P41" s="36" t="n">
        <v>2801</v>
      </c>
      <c r="Q41" s="36" t="n">
        <v>20035</v>
      </c>
      <c r="R41" s="36" t="n">
        <v>1395</v>
      </c>
      <c r="S41" s="36" t="n">
        <v>1404</v>
      </c>
      <c r="T41" s="36" t="n">
        <v>1494</v>
      </c>
      <c r="U41" s="36" t="n">
        <v>1559</v>
      </c>
      <c r="V41" s="36" t="n">
        <v>1534</v>
      </c>
      <c r="W41" s="36" t="n">
        <v>1486</v>
      </c>
      <c r="X41" s="36" t="n">
        <v>1455</v>
      </c>
      <c r="Y41" s="36" t="n">
        <v>1411</v>
      </c>
      <c r="Z41" s="36" t="n">
        <v>1319</v>
      </c>
      <c r="AA41" s="36" t="n">
        <v>1303</v>
      </c>
      <c r="AB41" s="36" t="n">
        <v>1305</v>
      </c>
      <c r="AC41" s="36" t="n">
        <v>1247</v>
      </c>
      <c r="AD41" s="36" t="n">
        <v>1106</v>
      </c>
      <c r="AE41" s="36" t="n">
        <v>3030</v>
      </c>
      <c r="AF41" s="36" t="n">
        <v>21048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994</v>
      </c>
      <c r="D42" s="36" t="n">
        <v>1090</v>
      </c>
      <c r="E42" s="36" t="n">
        <v>1143</v>
      </c>
      <c r="F42" s="36" t="n">
        <v>1022</v>
      </c>
      <c r="G42" s="36" t="n">
        <v>819</v>
      </c>
      <c r="H42" s="36" t="n">
        <v>704</v>
      </c>
      <c r="I42" s="36" t="n">
        <v>678</v>
      </c>
      <c r="J42" s="36" t="n">
        <v>666</v>
      </c>
      <c r="K42" s="36" t="n">
        <v>587</v>
      </c>
      <c r="L42" s="36" t="n">
        <v>473</v>
      </c>
      <c r="M42" s="36" t="n">
        <v>420</v>
      </c>
      <c r="N42" s="36" t="n">
        <v>427</v>
      </c>
      <c r="O42" s="36" t="n">
        <v>364</v>
      </c>
      <c r="P42" s="36" t="n">
        <v>861</v>
      </c>
      <c r="Q42" s="36" t="n">
        <v>10248</v>
      </c>
      <c r="R42" s="36" t="n">
        <v>937</v>
      </c>
      <c r="S42" s="36" t="n">
        <v>1047</v>
      </c>
      <c r="T42" s="36" t="n">
        <v>1092</v>
      </c>
      <c r="U42" s="36" t="n">
        <v>1000</v>
      </c>
      <c r="V42" s="36" t="n">
        <v>854</v>
      </c>
      <c r="W42" s="36" t="n">
        <v>792</v>
      </c>
      <c r="X42" s="36" t="n">
        <v>758</v>
      </c>
      <c r="Y42" s="36" t="n">
        <v>694</v>
      </c>
      <c r="Z42" s="36" t="n">
        <v>619</v>
      </c>
      <c r="AA42" s="36" t="n">
        <v>572</v>
      </c>
      <c r="AB42" s="36" t="n">
        <v>535</v>
      </c>
      <c r="AC42" s="36" t="n">
        <v>492</v>
      </c>
      <c r="AD42" s="36" t="n">
        <v>437</v>
      </c>
      <c r="AE42" s="36" t="n">
        <v>1270</v>
      </c>
      <c r="AF42" s="36" t="n">
        <v>11099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2345</v>
      </c>
      <c r="D43" s="36" t="n">
        <v>2627</v>
      </c>
      <c r="E43" s="36" t="n">
        <v>2784</v>
      </c>
      <c r="F43" s="36" t="n">
        <v>2818</v>
      </c>
      <c r="G43" s="36" t="n">
        <v>2751</v>
      </c>
      <c r="H43" s="36" t="n">
        <v>2662</v>
      </c>
      <c r="I43" s="36" t="n">
        <v>2653</v>
      </c>
      <c r="J43" s="36" t="n">
        <v>2761</v>
      </c>
      <c r="K43" s="36" t="n">
        <v>2586</v>
      </c>
      <c r="L43" s="36" t="n">
        <v>2281</v>
      </c>
      <c r="M43" s="36" t="n">
        <v>2040</v>
      </c>
      <c r="N43" s="36" t="n">
        <v>1883</v>
      </c>
      <c r="O43" s="36" t="n">
        <v>1625</v>
      </c>
      <c r="P43" s="36" t="n">
        <v>3620</v>
      </c>
      <c r="Q43" s="36" t="n">
        <v>35436</v>
      </c>
      <c r="R43" s="36" t="n">
        <v>2167</v>
      </c>
      <c r="S43" s="36" t="n">
        <v>2572</v>
      </c>
      <c r="T43" s="36" t="n">
        <v>2779</v>
      </c>
      <c r="U43" s="36" t="n">
        <v>2795</v>
      </c>
      <c r="V43" s="36" t="n">
        <v>2733</v>
      </c>
      <c r="W43" s="36" t="n">
        <v>2755</v>
      </c>
      <c r="X43" s="36" t="n">
        <v>2854</v>
      </c>
      <c r="Y43" s="36" t="n">
        <v>2911</v>
      </c>
      <c r="Z43" s="36" t="n">
        <v>2781</v>
      </c>
      <c r="AA43" s="36" t="n">
        <v>2657</v>
      </c>
      <c r="AB43" s="36" t="n">
        <v>2468</v>
      </c>
      <c r="AC43" s="36" t="n">
        <v>2188</v>
      </c>
      <c r="AD43" s="36" t="n">
        <v>1855</v>
      </c>
      <c r="AE43" s="36" t="n">
        <v>4352</v>
      </c>
      <c r="AF43" s="36" t="n">
        <v>37867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5924</v>
      </c>
      <c r="D44" s="36" t="n">
        <v>6214</v>
      </c>
      <c r="E44" s="36" t="n">
        <v>6626</v>
      </c>
      <c r="F44" s="36" t="n">
        <v>6689</v>
      </c>
      <c r="G44" s="36" t="n">
        <v>6290</v>
      </c>
      <c r="H44" s="36" t="n">
        <v>5928</v>
      </c>
      <c r="I44" s="36" t="n">
        <v>5761</v>
      </c>
      <c r="J44" s="36" t="n">
        <v>5581</v>
      </c>
      <c r="K44" s="36" t="n">
        <v>4947</v>
      </c>
      <c r="L44" s="36" t="n">
        <v>4479</v>
      </c>
      <c r="M44" s="36" t="n">
        <v>4377</v>
      </c>
      <c r="N44" s="36" t="n">
        <v>4298</v>
      </c>
      <c r="O44" s="36" t="n">
        <v>3712</v>
      </c>
      <c r="P44" s="36" t="n">
        <v>9609</v>
      </c>
      <c r="Q44" s="36" t="n">
        <v>80435</v>
      </c>
      <c r="R44" s="36" t="n">
        <v>5686</v>
      </c>
      <c r="S44" s="36" t="n">
        <v>6146</v>
      </c>
      <c r="T44" s="36" t="n">
        <v>6573</v>
      </c>
      <c r="U44" s="36" t="n">
        <v>6555</v>
      </c>
      <c r="V44" s="36" t="n">
        <v>6500</v>
      </c>
      <c r="W44" s="36" t="n">
        <v>6385</v>
      </c>
      <c r="X44" s="36" t="n">
        <v>6163</v>
      </c>
      <c r="Y44" s="36" t="n">
        <v>6225</v>
      </c>
      <c r="Z44" s="36" t="n">
        <v>6070</v>
      </c>
      <c r="AA44" s="36" t="n">
        <v>5776</v>
      </c>
      <c r="AB44" s="36" t="n">
        <v>5507</v>
      </c>
      <c r="AC44" s="36" t="n">
        <v>5034</v>
      </c>
      <c r="AD44" s="36" t="n">
        <v>4316</v>
      </c>
      <c r="AE44" s="36" t="n">
        <v>11517</v>
      </c>
      <c r="AF44" s="36" t="n">
        <v>88453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961</v>
      </c>
      <c r="D45" s="36" t="n">
        <v>1069</v>
      </c>
      <c r="E45" s="36" t="n">
        <v>1149</v>
      </c>
      <c r="F45" s="36" t="n">
        <v>1098</v>
      </c>
      <c r="G45" s="36" t="n">
        <v>881</v>
      </c>
      <c r="H45" s="36" t="n">
        <v>711</v>
      </c>
      <c r="I45" s="36" t="n">
        <v>659</v>
      </c>
      <c r="J45" s="36" t="n">
        <v>641</v>
      </c>
      <c r="K45" s="36" t="n">
        <v>600</v>
      </c>
      <c r="L45" s="36" t="n">
        <v>554</v>
      </c>
      <c r="M45" s="36" t="n">
        <v>498</v>
      </c>
      <c r="N45" s="36" t="n">
        <v>457</v>
      </c>
      <c r="O45" s="36" t="n">
        <v>417</v>
      </c>
      <c r="P45" s="36" t="n">
        <v>1314</v>
      </c>
      <c r="Q45" s="36" t="n">
        <v>11009</v>
      </c>
      <c r="R45" s="36" t="n">
        <v>963</v>
      </c>
      <c r="S45" s="36" t="n">
        <v>1068</v>
      </c>
      <c r="T45" s="36" t="n">
        <v>1117</v>
      </c>
      <c r="U45" s="36" t="n">
        <v>1059</v>
      </c>
      <c r="V45" s="36" t="n">
        <v>912</v>
      </c>
      <c r="W45" s="36" t="n">
        <v>805</v>
      </c>
      <c r="X45" s="36" t="n">
        <v>748</v>
      </c>
      <c r="Y45" s="36" t="n">
        <v>737</v>
      </c>
      <c r="Z45" s="36" t="n">
        <v>719</v>
      </c>
      <c r="AA45" s="36" t="n">
        <v>691</v>
      </c>
      <c r="AB45" s="36" t="n">
        <v>674</v>
      </c>
      <c r="AC45" s="36" t="n">
        <v>619</v>
      </c>
      <c r="AD45" s="36" t="n">
        <v>525</v>
      </c>
      <c r="AE45" s="36" t="n">
        <v>1696</v>
      </c>
      <c r="AF45" s="36" t="n">
        <v>12333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2645</v>
      </c>
      <c r="D46" s="36" t="n">
        <v>2785</v>
      </c>
      <c r="E46" s="36" t="n">
        <v>2879</v>
      </c>
      <c r="F46" s="36" t="n">
        <v>2799</v>
      </c>
      <c r="G46" s="36" t="n">
        <v>2667</v>
      </c>
      <c r="H46" s="36" t="n">
        <v>2692</v>
      </c>
      <c r="I46" s="36" t="n">
        <v>2770</v>
      </c>
      <c r="J46" s="36" t="n">
        <v>2662</v>
      </c>
      <c r="K46" s="36" t="n">
        <v>2214</v>
      </c>
      <c r="L46" s="36" t="n">
        <v>1774</v>
      </c>
      <c r="M46" s="36" t="n">
        <v>1567</v>
      </c>
      <c r="N46" s="36" t="n">
        <v>1485</v>
      </c>
      <c r="O46" s="36" t="n">
        <v>1235</v>
      </c>
      <c r="P46" s="36" t="n">
        <v>2502</v>
      </c>
      <c r="Q46" s="36" t="n">
        <v>32676</v>
      </c>
      <c r="R46" s="36" t="n">
        <v>2563</v>
      </c>
      <c r="S46" s="36" t="n">
        <v>2682</v>
      </c>
      <c r="T46" s="36" t="n">
        <v>2743</v>
      </c>
      <c r="U46" s="36" t="n">
        <v>2712</v>
      </c>
      <c r="V46" s="36" t="n">
        <v>2675</v>
      </c>
      <c r="W46" s="36" t="n">
        <v>2738</v>
      </c>
      <c r="X46" s="36" t="n">
        <v>2813</v>
      </c>
      <c r="Y46" s="36" t="n">
        <v>2679</v>
      </c>
      <c r="Z46" s="36" t="n">
        <v>2318</v>
      </c>
      <c r="AA46" s="36" t="n">
        <v>2043</v>
      </c>
      <c r="AB46" s="36" t="n">
        <v>1900</v>
      </c>
      <c r="AC46" s="36" t="n">
        <v>1750</v>
      </c>
      <c r="AD46" s="36" t="n">
        <v>1441</v>
      </c>
      <c r="AE46" s="36" t="n">
        <v>3076</v>
      </c>
      <c r="AF46" s="36" t="n">
        <v>34133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570</v>
      </c>
      <c r="D47" s="36" t="n">
        <v>631</v>
      </c>
      <c r="E47" s="36" t="n">
        <v>698</v>
      </c>
      <c r="F47" s="36" t="n">
        <v>620</v>
      </c>
      <c r="G47" s="36" t="n">
        <v>435</v>
      </c>
      <c r="H47" s="36" t="n">
        <v>340</v>
      </c>
      <c r="I47" s="36" t="n">
        <v>343</v>
      </c>
      <c r="J47" s="36" t="n">
        <v>343</v>
      </c>
      <c r="K47" s="36" t="n">
        <v>331</v>
      </c>
      <c r="L47" s="36" t="n">
        <v>323</v>
      </c>
      <c r="M47" s="36" t="n">
        <v>305</v>
      </c>
      <c r="N47" s="36" t="n">
        <v>290</v>
      </c>
      <c r="O47" s="36" t="n">
        <v>281</v>
      </c>
      <c r="P47" s="36" t="n">
        <v>955</v>
      </c>
      <c r="Q47" s="36" t="n">
        <v>6465</v>
      </c>
      <c r="R47" s="36" t="n">
        <v>557</v>
      </c>
      <c r="S47" s="36" t="n">
        <v>638</v>
      </c>
      <c r="T47" s="36" t="n">
        <v>683</v>
      </c>
      <c r="U47" s="36" t="n">
        <v>605</v>
      </c>
      <c r="V47" s="36" t="n">
        <v>474</v>
      </c>
      <c r="W47" s="36" t="n">
        <v>408</v>
      </c>
      <c r="X47" s="36" t="n">
        <v>392</v>
      </c>
      <c r="Y47" s="36" t="n">
        <v>391</v>
      </c>
      <c r="Z47" s="36" t="n">
        <v>392</v>
      </c>
      <c r="AA47" s="36" t="n">
        <v>384</v>
      </c>
      <c r="AB47" s="36" t="n">
        <v>368</v>
      </c>
      <c r="AC47" s="36" t="n">
        <v>356</v>
      </c>
      <c r="AD47" s="36" t="n">
        <v>327</v>
      </c>
      <c r="AE47" s="36" t="n">
        <v>1086</v>
      </c>
      <c r="AF47" s="36" t="n">
        <v>7061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2823</v>
      </c>
      <c r="D48" s="36" t="n">
        <v>3081</v>
      </c>
      <c r="E48" s="36" t="n">
        <v>3321</v>
      </c>
      <c r="F48" s="36" t="n">
        <v>3269</v>
      </c>
      <c r="G48" s="36" t="n">
        <v>2972</v>
      </c>
      <c r="H48" s="36" t="n">
        <v>2722</v>
      </c>
      <c r="I48" s="36" t="n">
        <v>2709</v>
      </c>
      <c r="J48" s="36" t="n">
        <v>2786</v>
      </c>
      <c r="K48" s="36" t="n">
        <v>2474</v>
      </c>
      <c r="L48" s="36" t="n">
        <v>2085</v>
      </c>
      <c r="M48" s="36" t="n">
        <v>1985</v>
      </c>
      <c r="N48" s="36" t="n">
        <v>2013</v>
      </c>
      <c r="O48" s="36" t="n">
        <v>1890</v>
      </c>
      <c r="P48" s="36" t="n">
        <v>5719</v>
      </c>
      <c r="Q48" s="36" t="n">
        <v>39849</v>
      </c>
      <c r="R48" s="36" t="n">
        <v>2822</v>
      </c>
      <c r="S48" s="36" t="n">
        <v>2889</v>
      </c>
      <c r="T48" s="36" t="n">
        <v>3088</v>
      </c>
      <c r="U48" s="36" t="n">
        <v>3208</v>
      </c>
      <c r="V48" s="36" t="n">
        <v>3091</v>
      </c>
      <c r="W48" s="36" t="n">
        <v>2954</v>
      </c>
      <c r="X48" s="36" t="n">
        <v>2950</v>
      </c>
      <c r="Y48" s="36" t="n">
        <v>3017</v>
      </c>
      <c r="Z48" s="36" t="n">
        <v>2819</v>
      </c>
      <c r="AA48" s="36" t="n">
        <v>2552</v>
      </c>
      <c r="AB48" s="36" t="n">
        <v>2467</v>
      </c>
      <c r="AC48" s="36" t="n">
        <v>2452</v>
      </c>
      <c r="AD48" s="36" t="n">
        <v>2312</v>
      </c>
      <c r="AE48" s="36" t="n">
        <v>6818</v>
      </c>
      <c r="AF48" s="36" t="n">
        <v>43439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256666</v>
      </c>
      <c r="D49" s="36" t="n">
        <v>269055</v>
      </c>
      <c r="E49" s="36" t="n">
        <v>282307</v>
      </c>
      <c r="F49" s="36" t="n">
        <v>283621</v>
      </c>
      <c r="G49" s="36" t="n">
        <v>270136</v>
      </c>
      <c r="H49" s="36" t="n">
        <v>256311</v>
      </c>
      <c r="I49" s="36" t="n">
        <v>246201</v>
      </c>
      <c r="J49" s="36" t="n">
        <v>241123</v>
      </c>
      <c r="K49" s="36" t="n">
        <v>219076</v>
      </c>
      <c r="L49" s="36" t="n">
        <v>191440</v>
      </c>
      <c r="M49" s="36" t="n">
        <v>170805</v>
      </c>
      <c r="N49" s="36" t="n">
        <v>155449</v>
      </c>
      <c r="O49" s="36" t="n">
        <v>128810</v>
      </c>
      <c r="P49" s="36" t="n">
        <v>275119</v>
      </c>
      <c r="Q49" s="36" t="n">
        <f aca="false">SUM(C49:P49)</f>
        <v>3246119</v>
      </c>
      <c r="R49" s="36" t="n">
        <v>247177</v>
      </c>
      <c r="S49" s="36" t="n">
        <v>258464</v>
      </c>
      <c r="T49" s="36" t="n">
        <v>270477</v>
      </c>
      <c r="U49" s="36" t="n">
        <v>271859</v>
      </c>
      <c r="V49" s="36" t="n">
        <v>265880</v>
      </c>
      <c r="W49" s="36" t="n">
        <v>260668</v>
      </c>
      <c r="X49" s="36" t="n">
        <v>256508</v>
      </c>
      <c r="Y49" s="36" t="n">
        <v>255176</v>
      </c>
      <c r="Z49" s="36" t="n">
        <v>240532</v>
      </c>
      <c r="AA49" s="36" t="n">
        <v>219381</v>
      </c>
      <c r="AB49" s="36" t="n">
        <v>200029</v>
      </c>
      <c r="AC49" s="36" t="n">
        <v>180254</v>
      </c>
      <c r="AD49" s="36" t="n">
        <v>150263</v>
      </c>
      <c r="AE49" s="36" t="n">
        <v>343258</v>
      </c>
      <c r="AF49" s="36" t="n">
        <f aca="false">SUM(R49:AE49)</f>
        <v>3419926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2031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4122.96602248458</v>
      </c>
      <c r="D3" s="36" t="n">
        <v>4250.76375382654</v>
      </c>
      <c r="E3" s="36" t="n">
        <v>4425.23145727686</v>
      </c>
      <c r="F3" s="36" t="n">
        <v>4513.72689568721</v>
      </c>
      <c r="G3" s="36" t="n">
        <v>4192.98264833958</v>
      </c>
      <c r="H3" s="36" t="n">
        <v>3700.83215506812</v>
      </c>
      <c r="I3" s="36" t="n">
        <v>3387.64777328873</v>
      </c>
      <c r="J3" s="36" t="n">
        <v>3378.35172885673</v>
      </c>
      <c r="K3" s="36" t="n">
        <v>3217.36817306492</v>
      </c>
      <c r="L3" s="36" t="n">
        <v>2927.69917584063</v>
      </c>
      <c r="M3" s="36" t="n">
        <v>2626.51433181314</v>
      </c>
      <c r="N3" s="36" t="n">
        <v>2390.61773132485</v>
      </c>
      <c r="O3" s="36" t="n">
        <v>2056.73576967689</v>
      </c>
      <c r="P3" s="36" t="n">
        <v>5338.56238345124</v>
      </c>
      <c r="Q3" s="36" t="n">
        <v>50530</v>
      </c>
      <c r="R3" s="36" t="n">
        <v>3780.99318563467</v>
      </c>
      <c r="S3" s="36" t="n">
        <v>4001.61348303709</v>
      </c>
      <c r="T3" s="36" t="n">
        <v>4260.07997109279</v>
      </c>
      <c r="U3" s="36" t="n">
        <v>4263.6583569695</v>
      </c>
      <c r="V3" s="36" t="n">
        <v>4094.05267889399</v>
      </c>
      <c r="W3" s="36" t="n">
        <v>3930.38260857982</v>
      </c>
      <c r="X3" s="36" t="n">
        <v>3765.72484442529</v>
      </c>
      <c r="Y3" s="36" t="n">
        <v>3742.67213328758</v>
      </c>
      <c r="Z3" s="36" t="n">
        <v>3650.65191326756</v>
      </c>
      <c r="AA3" s="36" t="n">
        <v>3424.84354317873</v>
      </c>
      <c r="AB3" s="36" t="n">
        <v>3057.57125259151</v>
      </c>
      <c r="AC3" s="36" t="n">
        <v>2703.85465816481</v>
      </c>
      <c r="AD3" s="36" t="n">
        <v>2325.80326359766</v>
      </c>
      <c r="AE3" s="36" t="n">
        <v>6258.09810727901</v>
      </c>
      <c r="AF3" s="36" t="n">
        <v>53260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4209.21673602433</v>
      </c>
      <c r="D4" s="36" t="n">
        <v>4642.8032004209</v>
      </c>
      <c r="E4" s="36" t="n">
        <v>4983.39312440493</v>
      </c>
      <c r="F4" s="36" t="n">
        <v>5093.40144883404</v>
      </c>
      <c r="G4" s="36" t="n">
        <v>4749.40641527512</v>
      </c>
      <c r="H4" s="36" t="n">
        <v>4255.33147950301</v>
      </c>
      <c r="I4" s="36" t="n">
        <v>4013.42597274406</v>
      </c>
      <c r="J4" s="36" t="n">
        <v>4248.52187615373</v>
      </c>
      <c r="K4" s="36" t="n">
        <v>4189.0475337841</v>
      </c>
      <c r="L4" s="36" t="n">
        <v>3821.34743167267</v>
      </c>
      <c r="M4" s="36" t="n">
        <v>3615.07634764452</v>
      </c>
      <c r="N4" s="36" t="n">
        <v>3701.85705075498</v>
      </c>
      <c r="O4" s="36" t="n">
        <v>3596.48376005297</v>
      </c>
      <c r="P4" s="36" t="n">
        <v>9429.68762273063</v>
      </c>
      <c r="Q4" s="36" t="n">
        <v>64549</v>
      </c>
      <c r="R4" s="36" t="n">
        <v>4122.71708603685</v>
      </c>
      <c r="S4" s="36" t="n">
        <v>4358.99374377347</v>
      </c>
      <c r="T4" s="36" t="n">
        <v>4830.81390787036</v>
      </c>
      <c r="U4" s="36" t="n">
        <v>4917.57511598569</v>
      </c>
      <c r="V4" s="36" t="n">
        <v>4582.44149341017</v>
      </c>
      <c r="W4" s="36" t="n">
        <v>4431.8608114115</v>
      </c>
      <c r="X4" s="36" t="n">
        <v>4442.29584583473</v>
      </c>
      <c r="Y4" s="36" t="n">
        <v>4591.09015581139</v>
      </c>
      <c r="Z4" s="36" t="n">
        <v>4696.45129820022</v>
      </c>
      <c r="AA4" s="36" t="n">
        <v>4760.02814438265</v>
      </c>
      <c r="AB4" s="36" t="n">
        <v>4637.32459483788</v>
      </c>
      <c r="AC4" s="36" t="n">
        <v>4420.22286308184</v>
      </c>
      <c r="AD4" s="36" t="n">
        <v>4075.89072878715</v>
      </c>
      <c r="AE4" s="36" t="n">
        <v>10964.2942105761</v>
      </c>
      <c r="AF4" s="36" t="n">
        <v>69832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7686.624105905</v>
      </c>
      <c r="D5" s="36" t="n">
        <v>8426.27633321241</v>
      </c>
      <c r="E5" s="36" t="n">
        <v>8616.03074551992</v>
      </c>
      <c r="F5" s="36" t="n">
        <v>8316.7312911583</v>
      </c>
      <c r="G5" s="36" t="n">
        <v>7490.75675159322</v>
      </c>
      <c r="H5" s="36" t="n">
        <v>7049.5215791361</v>
      </c>
      <c r="I5" s="36" t="n">
        <v>6795.12545760412</v>
      </c>
      <c r="J5" s="36" t="n">
        <v>6662.3017719983</v>
      </c>
      <c r="K5" s="36" t="n">
        <v>6189.69093944145</v>
      </c>
      <c r="L5" s="36" t="n">
        <v>5408.15608767361</v>
      </c>
      <c r="M5" s="36" t="n">
        <v>4561.42353910449</v>
      </c>
      <c r="N5" s="36" t="n">
        <v>4113.00030864076</v>
      </c>
      <c r="O5" s="36" t="n">
        <v>3933.79222852079</v>
      </c>
      <c r="P5" s="36" t="n">
        <v>9426.56886049153</v>
      </c>
      <c r="Q5" s="36" t="n">
        <v>94676</v>
      </c>
      <c r="R5" s="36" t="n">
        <v>7395.79341829368</v>
      </c>
      <c r="S5" s="36" t="n">
        <v>7958.01911310348</v>
      </c>
      <c r="T5" s="36" t="n">
        <v>8379.16134471064</v>
      </c>
      <c r="U5" s="36" t="n">
        <v>8191.99881756281</v>
      </c>
      <c r="V5" s="36" t="n">
        <v>7762.5227521879</v>
      </c>
      <c r="W5" s="36" t="n">
        <v>7578.33083273982</v>
      </c>
      <c r="X5" s="36" t="n">
        <v>7341.07417588309</v>
      </c>
      <c r="Y5" s="36" t="n">
        <v>7234.21483629359</v>
      </c>
      <c r="Z5" s="36" t="n">
        <v>6880.27965080007</v>
      </c>
      <c r="AA5" s="36" t="n">
        <v>6142.7562959305</v>
      </c>
      <c r="AB5" s="36" t="n">
        <v>5383.29604347866</v>
      </c>
      <c r="AC5" s="36" t="n">
        <v>5200.36653325971</v>
      </c>
      <c r="AD5" s="36" t="n">
        <v>4968.72304652192</v>
      </c>
      <c r="AE5" s="36" t="n">
        <v>11221.4631392341</v>
      </c>
      <c r="AF5" s="36" t="n">
        <v>101638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3039.20219471116</v>
      </c>
      <c r="D6" s="36" t="n">
        <v>3235.73040821201</v>
      </c>
      <c r="E6" s="36" t="n">
        <v>3358.2449576629</v>
      </c>
      <c r="F6" s="36" t="n">
        <v>3338.8136229452</v>
      </c>
      <c r="G6" s="36" t="n">
        <v>3068.99977925818</v>
      </c>
      <c r="H6" s="36" t="n">
        <v>2865.47700534483</v>
      </c>
      <c r="I6" s="36" t="n">
        <v>2820.76099327125</v>
      </c>
      <c r="J6" s="36" t="n">
        <v>2778.0698330814</v>
      </c>
      <c r="K6" s="36" t="n">
        <v>2489.84679421395</v>
      </c>
      <c r="L6" s="36" t="n">
        <v>2128.90849185126</v>
      </c>
      <c r="M6" s="36" t="n">
        <v>1844.18581113903</v>
      </c>
      <c r="N6" s="36" t="n">
        <v>1732.82524303557</v>
      </c>
      <c r="O6" s="36" t="n">
        <v>1523.84269798621</v>
      </c>
      <c r="P6" s="36" t="n">
        <v>3678.09216728705</v>
      </c>
      <c r="Q6" s="36" t="n">
        <v>37903</v>
      </c>
      <c r="R6" s="36" t="n">
        <v>3051.72606743418</v>
      </c>
      <c r="S6" s="36" t="n">
        <v>3135.42270945485</v>
      </c>
      <c r="T6" s="36" t="n">
        <v>3306.64560532624</v>
      </c>
      <c r="U6" s="36" t="n">
        <v>3308.11204644271</v>
      </c>
      <c r="V6" s="36" t="n">
        <v>3152.35465959282</v>
      </c>
      <c r="W6" s="36" t="n">
        <v>3025.55355551692</v>
      </c>
      <c r="X6" s="36" t="n">
        <v>2958.33722675848</v>
      </c>
      <c r="Y6" s="36" t="n">
        <v>2890.24212299093</v>
      </c>
      <c r="Z6" s="36" t="n">
        <v>2602.25811033444</v>
      </c>
      <c r="AA6" s="36" t="n">
        <v>2304.58247950307</v>
      </c>
      <c r="AB6" s="36" t="n">
        <v>2124.45208666543</v>
      </c>
      <c r="AC6" s="36" t="n">
        <v>1971.93667610126</v>
      </c>
      <c r="AD6" s="36" t="n">
        <v>1634.92632239805</v>
      </c>
      <c r="AE6" s="36" t="n">
        <v>4131.45033148062</v>
      </c>
      <c r="AF6" s="36" t="n">
        <v>39598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4346.3058825626</v>
      </c>
      <c r="D7" s="36" t="n">
        <v>4496.88095348395</v>
      </c>
      <c r="E7" s="36" t="n">
        <v>4550.86030941612</v>
      </c>
      <c r="F7" s="36" t="n">
        <v>4523.66843470613</v>
      </c>
      <c r="G7" s="36" t="n">
        <v>4341.52739212789</v>
      </c>
      <c r="H7" s="36" t="n">
        <v>4180.71465950002</v>
      </c>
      <c r="I7" s="36" t="n">
        <v>3953.04690421001</v>
      </c>
      <c r="J7" s="36" t="n">
        <v>3794.56015244878</v>
      </c>
      <c r="K7" s="36" t="n">
        <v>3410.85885100437</v>
      </c>
      <c r="L7" s="36" t="n">
        <v>2934.34341942092</v>
      </c>
      <c r="M7" s="36" t="n">
        <v>2557.10344931863</v>
      </c>
      <c r="N7" s="36" t="n">
        <v>2269.01415655295</v>
      </c>
      <c r="O7" s="36" t="n">
        <v>1853.8098656409</v>
      </c>
      <c r="P7" s="36" t="n">
        <v>4061.30556960672</v>
      </c>
      <c r="Q7" s="36" t="n">
        <v>51274</v>
      </c>
      <c r="R7" s="36" t="n">
        <v>4195.05080957964</v>
      </c>
      <c r="S7" s="36" t="n">
        <v>4336.60647097648</v>
      </c>
      <c r="T7" s="36" t="n">
        <v>4331.35821845843</v>
      </c>
      <c r="U7" s="36" t="n">
        <v>4297.56737724906</v>
      </c>
      <c r="V7" s="36" t="n">
        <v>4279.39971965912</v>
      </c>
      <c r="W7" s="36" t="n">
        <v>4372.4489617426</v>
      </c>
      <c r="X7" s="36" t="n">
        <v>4286.4214371399</v>
      </c>
      <c r="Y7" s="36" t="n">
        <v>4086.15699302024</v>
      </c>
      <c r="Z7" s="36" t="n">
        <v>3785.38228535134</v>
      </c>
      <c r="AA7" s="36" t="n">
        <v>3449.0903916015</v>
      </c>
      <c r="AB7" s="36" t="n">
        <v>3081.31411443187</v>
      </c>
      <c r="AC7" s="36" t="n">
        <v>2623.39187079955</v>
      </c>
      <c r="AD7" s="36" t="n">
        <v>2047.20699644673</v>
      </c>
      <c r="AE7" s="36" t="n">
        <v>5145.60435354356</v>
      </c>
      <c r="AF7" s="36" t="n">
        <v>54317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211.741066790666</v>
      </c>
      <c r="D8" s="36" t="n">
        <v>255.953243456908</v>
      </c>
      <c r="E8" s="36" t="n">
        <v>278.750222661217</v>
      </c>
      <c r="F8" s="36" t="n">
        <v>263.705894831958</v>
      </c>
      <c r="G8" s="36" t="n">
        <v>214.741658118368</v>
      </c>
      <c r="H8" s="36" t="n">
        <v>178.343327246136</v>
      </c>
      <c r="I8" s="36" t="n">
        <v>172.646332138745</v>
      </c>
      <c r="J8" s="36" t="n">
        <v>175.649757533806</v>
      </c>
      <c r="K8" s="36" t="n">
        <v>166.387715900593</v>
      </c>
      <c r="L8" s="36" t="n">
        <v>165.758244333397</v>
      </c>
      <c r="M8" s="36" t="n">
        <v>163.787965164213</v>
      </c>
      <c r="N8" s="36" t="n">
        <v>150.30491351473</v>
      </c>
      <c r="O8" s="36" t="n">
        <v>138.182790040146</v>
      </c>
      <c r="P8" s="36" t="n">
        <v>532.046868269116</v>
      </c>
      <c r="Q8" s="36" t="n">
        <v>3068</v>
      </c>
      <c r="R8" s="36" t="n">
        <v>232.530621971246</v>
      </c>
      <c r="S8" s="36" t="n">
        <v>250.154042927443</v>
      </c>
      <c r="T8" s="36" t="n">
        <v>271.250773324902</v>
      </c>
      <c r="U8" s="36" t="n">
        <v>251.925543020439</v>
      </c>
      <c r="V8" s="36" t="n">
        <v>204.686707011852</v>
      </c>
      <c r="W8" s="36" t="n">
        <v>183.998495597261</v>
      </c>
      <c r="X8" s="36" t="n">
        <v>184.600850871144</v>
      </c>
      <c r="Y8" s="36" t="n">
        <v>182.294995570737</v>
      </c>
      <c r="Z8" s="36" t="n">
        <v>171.263691255775</v>
      </c>
      <c r="AA8" s="36" t="n">
        <v>158.709536510581</v>
      </c>
      <c r="AB8" s="36" t="n">
        <v>152.031929707645</v>
      </c>
      <c r="AC8" s="36" t="n">
        <v>154.238415623438</v>
      </c>
      <c r="AD8" s="36" t="n">
        <v>158.997366007907</v>
      </c>
      <c r="AE8" s="36" t="n">
        <v>585.31703059963</v>
      </c>
      <c r="AF8" s="36" t="n">
        <v>3142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19547.769183621</v>
      </c>
      <c r="D9" s="36" t="n">
        <v>21379.054534036</v>
      </c>
      <c r="E9" s="36" t="n">
        <v>22992.8676256592</v>
      </c>
      <c r="F9" s="36" t="n">
        <v>23453.3345586743</v>
      </c>
      <c r="G9" s="36" t="n">
        <v>22871.8642941518</v>
      </c>
      <c r="H9" s="36" t="n">
        <v>22087.7812551494</v>
      </c>
      <c r="I9" s="36" t="n">
        <v>21158.3984350312</v>
      </c>
      <c r="J9" s="36" t="n">
        <v>21418.204472337</v>
      </c>
      <c r="K9" s="36" t="n">
        <v>20390.3644497521</v>
      </c>
      <c r="L9" s="36" t="n">
        <v>18269.1271807523</v>
      </c>
      <c r="M9" s="36" t="n">
        <v>16023.0933621087</v>
      </c>
      <c r="N9" s="36" t="n">
        <v>14024.5393055435</v>
      </c>
      <c r="O9" s="36" t="n">
        <v>11503.7186277261</v>
      </c>
      <c r="P9" s="36" t="n">
        <v>21449.8827154575</v>
      </c>
      <c r="Q9" s="36" t="n">
        <v>276570</v>
      </c>
      <c r="R9" s="36" t="n">
        <v>19105.3844768496</v>
      </c>
      <c r="S9" s="36" t="n">
        <v>20393.1634784404</v>
      </c>
      <c r="T9" s="36" t="n">
        <v>21962.3586170253</v>
      </c>
      <c r="U9" s="36" t="n">
        <v>22339.3191262459</v>
      </c>
      <c r="V9" s="36" t="n">
        <v>22437.2215055897</v>
      </c>
      <c r="W9" s="36" t="n">
        <v>22488.8944135246</v>
      </c>
      <c r="X9" s="36" t="n">
        <v>22234.9457445783</v>
      </c>
      <c r="Y9" s="36" t="n">
        <v>23016.2616089752</v>
      </c>
      <c r="Z9" s="36" t="n">
        <v>22749.0379617578</v>
      </c>
      <c r="AA9" s="36" t="n">
        <v>21009.3012045339</v>
      </c>
      <c r="AB9" s="36" t="n">
        <v>18626.3096506554</v>
      </c>
      <c r="AC9" s="36" t="n">
        <v>16402.6015260344</v>
      </c>
      <c r="AD9" s="36" t="n">
        <v>13622.5206902491</v>
      </c>
      <c r="AE9" s="36" t="n">
        <v>27334.6799955403</v>
      </c>
      <c r="AF9" s="36" t="n">
        <v>293722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1720.77358862454</v>
      </c>
      <c r="D10" s="36" t="n">
        <v>1847.29255906346</v>
      </c>
      <c r="E10" s="36" t="n">
        <v>1911.47676061245</v>
      </c>
      <c r="F10" s="36" t="n">
        <v>1826.45950420951</v>
      </c>
      <c r="G10" s="36" t="n">
        <v>1594.6467683997</v>
      </c>
      <c r="H10" s="36" t="n">
        <v>1461.35430958008</v>
      </c>
      <c r="I10" s="36" t="n">
        <v>1415.56139920307</v>
      </c>
      <c r="J10" s="36" t="n">
        <v>1369.82809133363</v>
      </c>
      <c r="K10" s="36" t="n">
        <v>1260.40382142581</v>
      </c>
      <c r="L10" s="36" t="n">
        <v>1150.24959715237</v>
      </c>
      <c r="M10" s="36" t="n">
        <v>1089.26176139867</v>
      </c>
      <c r="N10" s="36" t="n">
        <v>1104.63216690652</v>
      </c>
      <c r="O10" s="36" t="n">
        <v>1041.89633622114</v>
      </c>
      <c r="P10" s="36" t="n">
        <v>2914.16333586905</v>
      </c>
      <c r="Q10" s="36" t="n">
        <v>21708</v>
      </c>
      <c r="R10" s="36" t="n">
        <v>1776.26477317209</v>
      </c>
      <c r="S10" s="36" t="n">
        <v>1684.77423464952</v>
      </c>
      <c r="T10" s="36" t="n">
        <v>1742.64466384046</v>
      </c>
      <c r="U10" s="36" t="n">
        <v>1779.16301722827</v>
      </c>
      <c r="V10" s="36" t="n">
        <v>1707.72742830957</v>
      </c>
      <c r="W10" s="36" t="n">
        <v>1657.61100529042</v>
      </c>
      <c r="X10" s="36" t="n">
        <v>1576.60725559325</v>
      </c>
      <c r="Y10" s="36" t="n">
        <v>1488.70725301407</v>
      </c>
      <c r="Z10" s="36" t="n">
        <v>1411.79049720946</v>
      </c>
      <c r="AA10" s="36" t="n">
        <v>1352.88417905057</v>
      </c>
      <c r="AB10" s="36" t="n">
        <v>1296.05869230591</v>
      </c>
      <c r="AC10" s="36" t="n">
        <v>1287.93534231033</v>
      </c>
      <c r="AD10" s="36" t="n">
        <v>1227.02094673217</v>
      </c>
      <c r="AE10" s="36" t="n">
        <v>3322.81071129393</v>
      </c>
      <c r="AF10" s="36" t="n">
        <v>23312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3763.83672801446</v>
      </c>
      <c r="D11" s="36" t="n">
        <v>4078.93987045872</v>
      </c>
      <c r="E11" s="36" t="n">
        <v>4236.65500438181</v>
      </c>
      <c r="F11" s="36" t="n">
        <v>4132.19859310681</v>
      </c>
      <c r="G11" s="36" t="n">
        <v>3722.55269809328</v>
      </c>
      <c r="H11" s="36" t="n">
        <v>3369.08406303014</v>
      </c>
      <c r="I11" s="36" t="n">
        <v>3105.83759482078</v>
      </c>
      <c r="J11" s="36" t="n">
        <v>2949.40385566793</v>
      </c>
      <c r="K11" s="36" t="n">
        <v>2695.42096185893</v>
      </c>
      <c r="L11" s="36" t="n">
        <v>2420.59013066765</v>
      </c>
      <c r="M11" s="36" t="n">
        <v>2198.8967556865</v>
      </c>
      <c r="N11" s="36" t="n">
        <v>2000.62651934749</v>
      </c>
      <c r="O11" s="36" t="n">
        <v>1630.80292501653</v>
      </c>
      <c r="P11" s="36" t="n">
        <v>3842.15429984897</v>
      </c>
      <c r="Q11" s="36" t="n">
        <v>44147</v>
      </c>
      <c r="R11" s="36" t="n">
        <v>3730.89629796408</v>
      </c>
      <c r="S11" s="36" t="n">
        <v>4074.45268486305</v>
      </c>
      <c r="T11" s="36" t="n">
        <v>4287.74767957011</v>
      </c>
      <c r="U11" s="36" t="n">
        <v>4253.54216394892</v>
      </c>
      <c r="V11" s="36" t="n">
        <v>3970.00336490326</v>
      </c>
      <c r="W11" s="36" t="n">
        <v>3704.12766527451</v>
      </c>
      <c r="X11" s="36" t="n">
        <v>3469.99185051561</v>
      </c>
      <c r="Y11" s="36" t="n">
        <v>3305.72995073296</v>
      </c>
      <c r="Z11" s="36" t="n">
        <v>3065.93317377696</v>
      </c>
      <c r="AA11" s="36" t="n">
        <v>2856.12217029998</v>
      </c>
      <c r="AB11" s="36" t="n">
        <v>2624.21189742343</v>
      </c>
      <c r="AC11" s="36" t="n">
        <v>2398.14021494305</v>
      </c>
      <c r="AD11" s="36" t="n">
        <v>2060.5915024423</v>
      </c>
      <c r="AE11" s="36" t="n">
        <v>4982.50938334178</v>
      </c>
      <c r="AF11" s="36" t="n">
        <v>48784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495.936023354978</v>
      </c>
      <c r="D12" s="36" t="n">
        <v>599.420072306326</v>
      </c>
      <c r="E12" s="36" t="n">
        <v>603.705731459529</v>
      </c>
      <c r="F12" s="36" t="n">
        <v>531.056706442343</v>
      </c>
      <c r="G12" s="36" t="n">
        <v>448.776767536386</v>
      </c>
      <c r="H12" s="36" t="n">
        <v>433.759365130561</v>
      </c>
      <c r="I12" s="36" t="n">
        <v>438.936805597168</v>
      </c>
      <c r="J12" s="36" t="n">
        <v>444.501425653487</v>
      </c>
      <c r="K12" s="36" t="n">
        <v>427.446734502852</v>
      </c>
      <c r="L12" s="36" t="n">
        <v>401.919480963107</v>
      </c>
      <c r="M12" s="36" t="n">
        <v>384.03840739768</v>
      </c>
      <c r="N12" s="36" t="n">
        <v>361.252138812765</v>
      </c>
      <c r="O12" s="36" t="n">
        <v>292.631012562931</v>
      </c>
      <c r="P12" s="36" t="n">
        <v>892.619328279887</v>
      </c>
      <c r="Q12" s="36" t="n">
        <v>6756</v>
      </c>
      <c r="R12" s="36" t="n">
        <v>529.306440911215</v>
      </c>
      <c r="S12" s="36" t="n">
        <v>542.888619759401</v>
      </c>
      <c r="T12" s="36" t="n">
        <v>556.571449891079</v>
      </c>
      <c r="U12" s="36" t="n">
        <v>535.920298481441</v>
      </c>
      <c r="V12" s="36" t="n">
        <v>493.94470480915</v>
      </c>
      <c r="W12" s="36" t="n">
        <v>498.410045385964</v>
      </c>
      <c r="X12" s="36" t="n">
        <v>513.268597908737</v>
      </c>
      <c r="Y12" s="36" t="n">
        <v>514.168095088362</v>
      </c>
      <c r="Z12" s="36" t="n">
        <v>498.789803105167</v>
      </c>
      <c r="AA12" s="36" t="n">
        <v>479.224210382438</v>
      </c>
      <c r="AB12" s="36" t="n">
        <v>453.083702117391</v>
      </c>
      <c r="AC12" s="36" t="n">
        <v>412.904142334027</v>
      </c>
      <c r="AD12" s="36" t="n">
        <v>360.860699665927</v>
      </c>
      <c r="AE12" s="36" t="n">
        <v>1127.6591901597</v>
      </c>
      <c r="AF12" s="36" t="n">
        <v>7517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3742.98420597037</v>
      </c>
      <c r="D13" s="36" t="n">
        <v>4058.66064394549</v>
      </c>
      <c r="E13" s="36" t="n">
        <v>4319.97844822968</v>
      </c>
      <c r="F13" s="36" t="n">
        <v>4483.29751970644</v>
      </c>
      <c r="G13" s="36" t="n">
        <v>4468.07437219083</v>
      </c>
      <c r="H13" s="36" t="n">
        <v>4293.73730437259</v>
      </c>
      <c r="I13" s="36" t="n">
        <v>4011.07225685053</v>
      </c>
      <c r="J13" s="36" t="n">
        <v>3878.18753521793</v>
      </c>
      <c r="K13" s="36" t="n">
        <v>3628.80793314863</v>
      </c>
      <c r="L13" s="36" t="n">
        <v>3366.73499410139</v>
      </c>
      <c r="M13" s="36" t="n">
        <v>3117.914029209</v>
      </c>
      <c r="N13" s="36" t="n">
        <v>2873.88938837933</v>
      </c>
      <c r="O13" s="36" t="n">
        <v>2344.80416510134</v>
      </c>
      <c r="P13" s="36" t="n">
        <v>5071.85720357646</v>
      </c>
      <c r="Q13" s="36" t="n">
        <v>53660</v>
      </c>
      <c r="R13" s="36" t="n">
        <v>3589.7626013736</v>
      </c>
      <c r="S13" s="36" t="n">
        <v>3979.37630903937</v>
      </c>
      <c r="T13" s="36" t="n">
        <v>4225.90374933151</v>
      </c>
      <c r="U13" s="36" t="n">
        <v>4387.97984417625</v>
      </c>
      <c r="V13" s="36" t="n">
        <v>4319.79427285284</v>
      </c>
      <c r="W13" s="36" t="n">
        <v>4149.37993674693</v>
      </c>
      <c r="X13" s="36" t="n">
        <v>4111.71064679052</v>
      </c>
      <c r="Y13" s="36" t="n">
        <v>4220.84403501933</v>
      </c>
      <c r="Z13" s="36" t="n">
        <v>4105.96213191283</v>
      </c>
      <c r="AA13" s="36" t="n">
        <v>3876.67512461528</v>
      </c>
      <c r="AB13" s="36" t="n">
        <v>3575.3030653378</v>
      </c>
      <c r="AC13" s="36" t="n">
        <v>3260.30060591359</v>
      </c>
      <c r="AD13" s="36" t="n">
        <v>2812.22200284652</v>
      </c>
      <c r="AE13" s="36" t="n">
        <v>6353.78567404362</v>
      </c>
      <c r="AF13" s="36" t="n">
        <v>56969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1271.77693027749</v>
      </c>
      <c r="D14" s="36" t="n">
        <v>1329.52989842327</v>
      </c>
      <c r="E14" s="36" t="n">
        <v>1353.0006165542</v>
      </c>
      <c r="F14" s="36" t="n">
        <v>1342.95669110842</v>
      </c>
      <c r="G14" s="36" t="n">
        <v>1232.9537354065</v>
      </c>
      <c r="H14" s="36" t="n">
        <v>1113.66554510359</v>
      </c>
      <c r="I14" s="36" t="n">
        <v>1026.43755182036</v>
      </c>
      <c r="J14" s="36" t="n">
        <v>1013.40060271516</v>
      </c>
      <c r="K14" s="36" t="n">
        <v>969.125719128161</v>
      </c>
      <c r="L14" s="36" t="n">
        <v>904.038684311254</v>
      </c>
      <c r="M14" s="36" t="n">
        <v>844.89776368047</v>
      </c>
      <c r="N14" s="36" t="n">
        <v>800.625009158241</v>
      </c>
      <c r="O14" s="36" t="n">
        <v>714.817518157212</v>
      </c>
      <c r="P14" s="36" t="n">
        <v>1907.77373415568</v>
      </c>
      <c r="Q14" s="36" t="n">
        <v>15825</v>
      </c>
      <c r="R14" s="36" t="n">
        <v>1189.79143651109</v>
      </c>
      <c r="S14" s="36" t="n">
        <v>1204.06319637751</v>
      </c>
      <c r="T14" s="36" t="n">
        <v>1276.08667874692</v>
      </c>
      <c r="U14" s="36" t="n">
        <v>1342.1146225347</v>
      </c>
      <c r="V14" s="36" t="n">
        <v>1320.32724309321</v>
      </c>
      <c r="W14" s="36" t="n">
        <v>1219.9431790819</v>
      </c>
      <c r="X14" s="36" t="n">
        <v>1116.90478643834</v>
      </c>
      <c r="Y14" s="36" t="n">
        <v>1105.06269755704</v>
      </c>
      <c r="Z14" s="36" t="n">
        <v>1089.31495254995</v>
      </c>
      <c r="AA14" s="36" t="n">
        <v>1063.67343161465</v>
      </c>
      <c r="AB14" s="36" t="n">
        <v>1005.93208501056</v>
      </c>
      <c r="AC14" s="36" t="n">
        <v>922.299336255696</v>
      </c>
      <c r="AD14" s="36" t="n">
        <v>817.223791930076</v>
      </c>
      <c r="AE14" s="36" t="n">
        <v>2376.26256229837</v>
      </c>
      <c r="AF14" s="36" t="n">
        <v>17049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1174.97440593835</v>
      </c>
      <c r="D15" s="36" t="n">
        <v>1256.61448376329</v>
      </c>
      <c r="E15" s="36" t="n">
        <v>1339.48432213836</v>
      </c>
      <c r="F15" s="36" t="n">
        <v>1310.2564628419</v>
      </c>
      <c r="G15" s="36" t="n">
        <v>1101.17209244216</v>
      </c>
      <c r="H15" s="36" t="n">
        <v>923.306314279573</v>
      </c>
      <c r="I15" s="36" t="n">
        <v>870.629547962706</v>
      </c>
      <c r="J15" s="36" t="n">
        <v>855.647663490845</v>
      </c>
      <c r="K15" s="36" t="n">
        <v>762.763776967369</v>
      </c>
      <c r="L15" s="36" t="n">
        <v>669.483510190605</v>
      </c>
      <c r="M15" s="36" t="n">
        <v>629.206905719495</v>
      </c>
      <c r="N15" s="36" t="n">
        <v>589.079748593163</v>
      </c>
      <c r="O15" s="36" t="n">
        <v>472.219508750615</v>
      </c>
      <c r="P15" s="36" t="n">
        <v>1116.16125692157</v>
      </c>
      <c r="Q15" s="36" t="n">
        <v>13071</v>
      </c>
      <c r="R15" s="36" t="n">
        <v>1208.5981426269</v>
      </c>
      <c r="S15" s="36" t="n">
        <v>1235.7606337019</v>
      </c>
      <c r="T15" s="36" t="n">
        <v>1279.27125568145</v>
      </c>
      <c r="U15" s="36" t="n">
        <v>1257.43362062011</v>
      </c>
      <c r="V15" s="36" t="n">
        <v>1138.95396664249</v>
      </c>
      <c r="W15" s="36" t="n">
        <v>1053.12825020361</v>
      </c>
      <c r="X15" s="36" t="n">
        <v>995.060309825726</v>
      </c>
      <c r="Y15" s="36" t="n">
        <v>932.690766400594</v>
      </c>
      <c r="Z15" s="36" t="n">
        <v>846.098187042677</v>
      </c>
      <c r="AA15" s="36" t="n">
        <v>785.020454935901</v>
      </c>
      <c r="AB15" s="36" t="n">
        <v>754.561767496952</v>
      </c>
      <c r="AC15" s="36" t="n">
        <v>688.098876170105</v>
      </c>
      <c r="AD15" s="36" t="n">
        <v>530.717696110617</v>
      </c>
      <c r="AE15" s="36" t="n">
        <v>1351.60607254097</v>
      </c>
      <c r="AF15" s="36" t="n">
        <v>14057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7368.48402177951</v>
      </c>
      <c r="D16" s="36" t="n">
        <v>7917.47887684019</v>
      </c>
      <c r="E16" s="36" t="n">
        <v>7976.32530079919</v>
      </c>
      <c r="F16" s="36" t="n">
        <v>7550.36110650782</v>
      </c>
      <c r="G16" s="36" t="n">
        <v>6581.07774899044</v>
      </c>
      <c r="H16" s="36" t="n">
        <v>5933.51832609299</v>
      </c>
      <c r="I16" s="36" t="n">
        <v>5570.00835270763</v>
      </c>
      <c r="J16" s="36" t="n">
        <v>5274.54333464895</v>
      </c>
      <c r="K16" s="36" t="n">
        <v>4825.7044886697</v>
      </c>
      <c r="L16" s="36" t="n">
        <v>4353.55404330457</v>
      </c>
      <c r="M16" s="36" t="n">
        <v>3802.95779664663</v>
      </c>
      <c r="N16" s="36" t="n">
        <v>3371.75462306078</v>
      </c>
      <c r="O16" s="36" t="n">
        <v>2940.90605310962</v>
      </c>
      <c r="P16" s="36" t="n">
        <v>7278.32592684199</v>
      </c>
      <c r="Q16" s="36" t="n">
        <v>80745</v>
      </c>
      <c r="R16" s="36" t="n">
        <v>7365.0230615697</v>
      </c>
      <c r="S16" s="36" t="n">
        <v>7520.00224016402</v>
      </c>
      <c r="T16" s="36" t="n">
        <v>7993.19624726975</v>
      </c>
      <c r="U16" s="36" t="n">
        <v>8061.26167744163</v>
      </c>
      <c r="V16" s="36" t="n">
        <v>7442.22604689204</v>
      </c>
      <c r="W16" s="36" t="n">
        <v>6900.98633970843</v>
      </c>
      <c r="X16" s="36" t="n">
        <v>6375.95883405859</v>
      </c>
      <c r="Y16" s="36" t="n">
        <v>5985.3060241126</v>
      </c>
      <c r="Z16" s="36" t="n">
        <v>5648.36178433981</v>
      </c>
      <c r="AA16" s="36" t="n">
        <v>5195.59252133296</v>
      </c>
      <c r="AB16" s="36" t="n">
        <v>4629.66902128181</v>
      </c>
      <c r="AC16" s="36" t="n">
        <v>4135.96928824978</v>
      </c>
      <c r="AD16" s="36" t="n">
        <v>3483.53114229698</v>
      </c>
      <c r="AE16" s="36" t="n">
        <v>8934.91577128191</v>
      </c>
      <c r="AF16" s="36" t="n">
        <v>89672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7352.34301949574</v>
      </c>
      <c r="D17" s="36" t="n">
        <v>7748.91980889447</v>
      </c>
      <c r="E17" s="36" t="n">
        <v>8242.13671271254</v>
      </c>
      <c r="F17" s="36" t="n">
        <v>9010.84371119553</v>
      </c>
      <c r="G17" s="36" t="n">
        <v>9310.97946791088</v>
      </c>
      <c r="H17" s="36" t="n">
        <v>8952.76890846008</v>
      </c>
      <c r="I17" s="36" t="n">
        <v>8235.89953124528</v>
      </c>
      <c r="J17" s="36" t="n">
        <v>7955.0451899573</v>
      </c>
      <c r="K17" s="36" t="n">
        <v>7342.7904883744</v>
      </c>
      <c r="L17" s="36" t="n">
        <v>6545.52940253542</v>
      </c>
      <c r="M17" s="36" t="n">
        <v>5931.60966229949</v>
      </c>
      <c r="N17" s="36" t="n">
        <v>5344.59733679753</v>
      </c>
      <c r="O17" s="36" t="n">
        <v>4132.38171432412</v>
      </c>
      <c r="P17" s="36" t="n">
        <v>7884.15504579721</v>
      </c>
      <c r="Q17" s="36" t="n">
        <v>103990</v>
      </c>
      <c r="R17" s="36" t="n">
        <v>7159.04117115626</v>
      </c>
      <c r="S17" s="36" t="n">
        <v>7702.63651983824</v>
      </c>
      <c r="T17" s="36" t="n">
        <v>7728.29495825675</v>
      </c>
      <c r="U17" s="36" t="n">
        <v>8251.71621685356</v>
      </c>
      <c r="V17" s="36" t="n">
        <v>8860.56314080745</v>
      </c>
      <c r="W17" s="36" t="n">
        <v>8860.15179416467</v>
      </c>
      <c r="X17" s="36" t="n">
        <v>8280.37327768991</v>
      </c>
      <c r="Y17" s="36" t="n">
        <v>8119.96832641682</v>
      </c>
      <c r="Z17" s="36" t="n">
        <v>7868.07131020111</v>
      </c>
      <c r="AA17" s="36" t="n">
        <v>7365.2693057062</v>
      </c>
      <c r="AB17" s="36" t="n">
        <v>6818.17198299407</v>
      </c>
      <c r="AC17" s="36" t="n">
        <v>6083.08907270968</v>
      </c>
      <c r="AD17" s="36" t="n">
        <v>4949.60036627664</v>
      </c>
      <c r="AE17" s="36" t="n">
        <v>10804.0525569287</v>
      </c>
      <c r="AF17" s="36" t="n">
        <v>108851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884.817908693096</v>
      </c>
      <c r="D18" s="36" t="n">
        <v>964.408680372668</v>
      </c>
      <c r="E18" s="36" t="n">
        <v>1022.22946459268</v>
      </c>
      <c r="F18" s="36" t="n">
        <v>1023.76571774081</v>
      </c>
      <c r="G18" s="36" t="n">
        <v>920.117963758018</v>
      </c>
      <c r="H18" s="36" t="n">
        <v>824.208406774062</v>
      </c>
      <c r="I18" s="36" t="n">
        <v>771.061587383065</v>
      </c>
      <c r="J18" s="36" t="n">
        <v>757.547769699539</v>
      </c>
      <c r="K18" s="36" t="n">
        <v>724.330317170204</v>
      </c>
      <c r="L18" s="36" t="n">
        <v>661.776724106104</v>
      </c>
      <c r="M18" s="36" t="n">
        <v>601.517091344071</v>
      </c>
      <c r="N18" s="36" t="n">
        <v>590.716381026187</v>
      </c>
      <c r="O18" s="36" t="n">
        <v>543.970459666981</v>
      </c>
      <c r="P18" s="36" t="n">
        <v>1632.53152767253</v>
      </c>
      <c r="Q18" s="36" t="n">
        <v>11923</v>
      </c>
      <c r="R18" s="36" t="n">
        <v>855.924722710293</v>
      </c>
      <c r="S18" s="36" t="n">
        <v>926.590247610584</v>
      </c>
      <c r="T18" s="36" t="n">
        <v>1034.74490324375</v>
      </c>
      <c r="U18" s="36" t="n">
        <v>1030.62417831368</v>
      </c>
      <c r="V18" s="36" t="n">
        <v>937.824652099702</v>
      </c>
      <c r="W18" s="36" t="n">
        <v>903.853728472542</v>
      </c>
      <c r="X18" s="36" t="n">
        <v>900.942916297107</v>
      </c>
      <c r="Y18" s="36" t="n">
        <v>898.285706313997</v>
      </c>
      <c r="Z18" s="36" t="n">
        <v>853.955155635368</v>
      </c>
      <c r="AA18" s="36" t="n">
        <v>805.227915724515</v>
      </c>
      <c r="AB18" s="36" t="n">
        <v>767.698762367089</v>
      </c>
      <c r="AC18" s="36" t="n">
        <v>708.647188764589</v>
      </c>
      <c r="AD18" s="36" t="n">
        <v>617.704871826488</v>
      </c>
      <c r="AE18" s="36" t="n">
        <v>1804.9750506203</v>
      </c>
      <c r="AF18" s="36" t="n">
        <v>13047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25214.1691785358</v>
      </c>
      <c r="D19" s="36" t="n">
        <v>26475.0270658568</v>
      </c>
      <c r="E19" s="36" t="n">
        <v>26552.1145631047</v>
      </c>
      <c r="F19" s="36" t="n">
        <v>26728.2769779638</v>
      </c>
      <c r="G19" s="36" t="n">
        <v>26314.3186684438</v>
      </c>
      <c r="H19" s="36" t="n">
        <v>26295.3173258596</v>
      </c>
      <c r="I19" s="36" t="n">
        <v>25138.8244799254</v>
      </c>
      <c r="J19" s="36" t="n">
        <v>23798.1285366756</v>
      </c>
      <c r="K19" s="36" t="n">
        <v>21490.8502252794</v>
      </c>
      <c r="L19" s="36" t="n">
        <v>19044.2430827425</v>
      </c>
      <c r="M19" s="36" t="n">
        <v>17156.731207643</v>
      </c>
      <c r="N19" s="36" t="n">
        <v>16111.6336559252</v>
      </c>
      <c r="O19" s="36" t="n">
        <v>13664.5659504269</v>
      </c>
      <c r="P19" s="36" t="n">
        <v>24834.7990816174</v>
      </c>
      <c r="Q19" s="36" t="n">
        <v>318819</v>
      </c>
      <c r="R19" s="36" t="n">
        <v>24437.7393782456</v>
      </c>
      <c r="S19" s="36" t="n">
        <v>24287.3601612959</v>
      </c>
      <c r="T19" s="36" t="n">
        <v>25508.1890758539</v>
      </c>
      <c r="U19" s="36" t="n">
        <v>26137.9049219556</v>
      </c>
      <c r="V19" s="36" t="n">
        <v>26091.0172719403</v>
      </c>
      <c r="W19" s="36" t="n">
        <v>26106.281759823</v>
      </c>
      <c r="X19" s="36" t="n">
        <v>25426.0425200451</v>
      </c>
      <c r="Y19" s="36" t="n">
        <v>24977.8876295536</v>
      </c>
      <c r="Z19" s="36" t="n">
        <v>23523.8758574757</v>
      </c>
      <c r="AA19" s="36" t="n">
        <v>21884.9466325246</v>
      </c>
      <c r="AB19" s="36" t="n">
        <v>20686.0227735417</v>
      </c>
      <c r="AC19" s="36" t="n">
        <v>19054.7862966497</v>
      </c>
      <c r="AD19" s="36" t="n">
        <v>15664.454874378</v>
      </c>
      <c r="AE19" s="36" t="n">
        <v>32498.4908467171</v>
      </c>
      <c r="AF19" s="36" t="n">
        <v>336285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1613.6549263314</v>
      </c>
      <c r="D20" s="36" t="n">
        <v>1666.32695055932</v>
      </c>
      <c r="E20" s="36" t="n">
        <v>1713.7036712881</v>
      </c>
      <c r="F20" s="36" t="n">
        <v>1793.23886577333</v>
      </c>
      <c r="G20" s="36" t="n">
        <v>1757.62532536903</v>
      </c>
      <c r="H20" s="36" t="n">
        <v>1619.48412377891</v>
      </c>
      <c r="I20" s="36" t="n">
        <v>1527.18381962535</v>
      </c>
      <c r="J20" s="36" t="n">
        <v>1613.20022452819</v>
      </c>
      <c r="K20" s="36" t="n">
        <v>1550.36930642891</v>
      </c>
      <c r="L20" s="36" t="n">
        <v>1348.89093306398</v>
      </c>
      <c r="M20" s="36" t="n">
        <v>1230.01968046881</v>
      </c>
      <c r="N20" s="36" t="n">
        <v>1178.14226559731</v>
      </c>
      <c r="O20" s="36" t="n">
        <v>1028.04497062717</v>
      </c>
      <c r="P20" s="36" t="n">
        <v>2727.1149365602</v>
      </c>
      <c r="Q20" s="36" t="n">
        <v>22367</v>
      </c>
      <c r="R20" s="36" t="n">
        <v>1573.79078877809</v>
      </c>
      <c r="S20" s="36" t="n">
        <v>1581.97419254699</v>
      </c>
      <c r="T20" s="36" t="n">
        <v>1641.7591757961</v>
      </c>
      <c r="U20" s="36" t="n">
        <v>1704.30876024649</v>
      </c>
      <c r="V20" s="36" t="n">
        <v>1646.8663104029</v>
      </c>
      <c r="W20" s="36" t="n">
        <v>1598.59753560046</v>
      </c>
      <c r="X20" s="36" t="n">
        <v>1595.20811257541</v>
      </c>
      <c r="Y20" s="36" t="n">
        <v>1655.04283369997</v>
      </c>
      <c r="Z20" s="36" t="n">
        <v>1656.62152447021</v>
      </c>
      <c r="AA20" s="36" t="n">
        <v>1507.22265193614</v>
      </c>
      <c r="AB20" s="36" t="n">
        <v>1348.73737299219</v>
      </c>
      <c r="AC20" s="36" t="n">
        <v>1294.19331376117</v>
      </c>
      <c r="AD20" s="36" t="n">
        <v>1176.65008101201</v>
      </c>
      <c r="AE20" s="36" t="n">
        <v>2923.02734618188</v>
      </c>
      <c r="AF20" s="36" t="n">
        <v>22904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2260.86184842826</v>
      </c>
      <c r="D21" s="36" t="n">
        <v>2278.62988700029</v>
      </c>
      <c r="E21" s="36" t="n">
        <v>2453.22860309132</v>
      </c>
      <c r="F21" s="36" t="n">
        <v>2271.5138034335</v>
      </c>
      <c r="G21" s="36" t="n">
        <v>1791.23613728813</v>
      </c>
      <c r="H21" s="36" t="n">
        <v>1599.87068000559</v>
      </c>
      <c r="I21" s="36" t="n">
        <v>1643.86489460308</v>
      </c>
      <c r="J21" s="36" t="n">
        <v>1643.47836241449</v>
      </c>
      <c r="K21" s="36" t="n">
        <v>1549.00191136733</v>
      </c>
      <c r="L21" s="36" t="n">
        <v>1469.23371441299</v>
      </c>
      <c r="M21" s="36" t="n">
        <v>1411.58232566808</v>
      </c>
      <c r="N21" s="36" t="n">
        <v>1379.77576228787</v>
      </c>
      <c r="O21" s="36" t="n">
        <v>1258.81179872343</v>
      </c>
      <c r="P21" s="36" t="n">
        <v>3794.91027127567</v>
      </c>
      <c r="Q21" s="36" t="n">
        <v>26806</v>
      </c>
      <c r="R21" s="36" t="n">
        <v>2210.2453542664</v>
      </c>
      <c r="S21" s="36" t="n">
        <v>2300.85743868434</v>
      </c>
      <c r="T21" s="36" t="n">
        <v>2441.49903506936</v>
      </c>
      <c r="U21" s="36" t="n">
        <v>2460.74997915118</v>
      </c>
      <c r="V21" s="36" t="n">
        <v>2276.62012427976</v>
      </c>
      <c r="W21" s="36" t="n">
        <v>2049.05127700417</v>
      </c>
      <c r="X21" s="36" t="n">
        <v>1888.87233159505</v>
      </c>
      <c r="Y21" s="36" t="n">
        <v>1884.89798978171</v>
      </c>
      <c r="Z21" s="36" t="n">
        <v>1900.20794548045</v>
      </c>
      <c r="AA21" s="36" t="n">
        <v>1819.78021324265</v>
      </c>
      <c r="AB21" s="36" t="n">
        <v>1677.5517262501</v>
      </c>
      <c r="AC21" s="36" t="n">
        <v>1582.11535363045</v>
      </c>
      <c r="AD21" s="36" t="n">
        <v>1415.72982211045</v>
      </c>
      <c r="AE21" s="36" t="n">
        <v>4284.82140945394</v>
      </c>
      <c r="AF21" s="36" t="n">
        <v>30193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68161.5674424994</v>
      </c>
      <c r="D22" s="36" t="n">
        <v>69668.1042795096</v>
      </c>
      <c r="E22" s="36" t="n">
        <v>74415.4267943491</v>
      </c>
      <c r="F22" s="36" t="n">
        <v>78063.6234530281</v>
      </c>
      <c r="G22" s="36" t="n">
        <v>76570.7501199254</v>
      </c>
      <c r="H22" s="36" t="n">
        <v>74230.2988177798</v>
      </c>
      <c r="I22" s="36" t="n">
        <v>71664.1181439041</v>
      </c>
      <c r="J22" s="36" t="n">
        <v>70652.8363873522</v>
      </c>
      <c r="K22" s="36" t="n">
        <v>64884.9855117235</v>
      </c>
      <c r="L22" s="36" t="n">
        <v>55435.2111298355</v>
      </c>
      <c r="M22" s="36" t="n">
        <v>46976.2045681391</v>
      </c>
      <c r="N22" s="36" t="n">
        <v>40977.7416860894</v>
      </c>
      <c r="O22" s="36" t="n">
        <v>32350.1652922619</v>
      </c>
      <c r="P22" s="36" t="n">
        <v>56832.966373603</v>
      </c>
      <c r="Q22" s="36" t="n">
        <v>880884</v>
      </c>
      <c r="R22" s="36" t="n">
        <v>63944.8629332782</v>
      </c>
      <c r="S22" s="36" t="n">
        <v>67526.6328359938</v>
      </c>
      <c r="T22" s="36" t="n">
        <v>69909.1699868417</v>
      </c>
      <c r="U22" s="36" t="n">
        <v>71356.7377836798</v>
      </c>
      <c r="V22" s="36" t="n">
        <v>71041.5081418242</v>
      </c>
      <c r="W22" s="36" t="n">
        <v>71136.2439734377</v>
      </c>
      <c r="X22" s="36" t="n">
        <v>71529.8178455616</v>
      </c>
      <c r="Y22" s="36" t="n">
        <v>72294.6877826675</v>
      </c>
      <c r="Z22" s="36" t="n">
        <v>68324.5237250114</v>
      </c>
      <c r="AA22" s="36" t="n">
        <v>60737.9852274649</v>
      </c>
      <c r="AB22" s="36" t="n">
        <v>53434.1372112291</v>
      </c>
      <c r="AC22" s="36" t="n">
        <v>46931.1260922538</v>
      </c>
      <c r="AD22" s="36" t="n">
        <v>37377.5455713147</v>
      </c>
      <c r="AE22" s="36" t="n">
        <v>74006.0208894416</v>
      </c>
      <c r="AF22" s="36" t="n">
        <v>899551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1682.05351067106</v>
      </c>
      <c r="D23" s="36" t="n">
        <v>1955.34367652321</v>
      </c>
      <c r="E23" s="36" t="n">
        <v>2125.05515254315</v>
      </c>
      <c r="F23" s="36" t="n">
        <v>2103.08265433329</v>
      </c>
      <c r="G23" s="36" t="n">
        <v>2013.50437612705</v>
      </c>
      <c r="H23" s="36" t="n">
        <v>2071.73629397473</v>
      </c>
      <c r="I23" s="36" t="n">
        <v>2122.78873428209</v>
      </c>
      <c r="J23" s="36" t="n">
        <v>2241.08487433796</v>
      </c>
      <c r="K23" s="36" t="n">
        <v>2192.92711889212</v>
      </c>
      <c r="L23" s="36" t="n">
        <v>1900.75436171273</v>
      </c>
      <c r="M23" s="36" t="n">
        <v>1651.81604320055</v>
      </c>
      <c r="N23" s="36" t="n">
        <v>1592.62213332397</v>
      </c>
      <c r="O23" s="36" t="n">
        <v>1458.20718192681</v>
      </c>
      <c r="P23" s="36" t="n">
        <v>4031.02388815129</v>
      </c>
      <c r="Q23" s="36" t="n">
        <v>29142</v>
      </c>
      <c r="R23" s="36" t="n">
        <v>1665.00232371123</v>
      </c>
      <c r="S23" s="36" t="n">
        <v>1895.67783647427</v>
      </c>
      <c r="T23" s="36" t="n">
        <v>1995.23549847494</v>
      </c>
      <c r="U23" s="36" t="n">
        <v>2027.1666131244</v>
      </c>
      <c r="V23" s="36" t="n">
        <v>2072.51036839036</v>
      </c>
      <c r="W23" s="36" t="n">
        <v>2148.10884799944</v>
      </c>
      <c r="X23" s="36" t="n">
        <v>2263.63306242125</v>
      </c>
      <c r="Y23" s="36" t="n">
        <v>2450.29713840163</v>
      </c>
      <c r="Z23" s="36" t="n">
        <v>2443.80846251083</v>
      </c>
      <c r="AA23" s="36" t="n">
        <v>2270.24700764805</v>
      </c>
      <c r="AB23" s="36" t="n">
        <v>2077.91387318553</v>
      </c>
      <c r="AC23" s="36" t="n">
        <v>1972.44643058434</v>
      </c>
      <c r="AD23" s="36" t="n">
        <v>1826.76272003435</v>
      </c>
      <c r="AE23" s="36" t="n">
        <v>5201.18981703936</v>
      </c>
      <c r="AF23" s="36" t="n">
        <v>32310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1189.53696505303</v>
      </c>
      <c r="D24" s="36" t="n">
        <v>1258.23386853878</v>
      </c>
      <c r="E24" s="36" t="n">
        <v>1289.59118829239</v>
      </c>
      <c r="F24" s="36" t="n">
        <v>1222.92848257625</v>
      </c>
      <c r="G24" s="36" t="n">
        <v>1025.12936171861</v>
      </c>
      <c r="H24" s="36" t="n">
        <v>857.295084932921</v>
      </c>
      <c r="I24" s="36" t="n">
        <v>785.018702383176</v>
      </c>
      <c r="J24" s="36" t="n">
        <v>786.593261612642</v>
      </c>
      <c r="K24" s="36" t="n">
        <v>733.424792217754</v>
      </c>
      <c r="L24" s="36" t="n">
        <v>655.493274279146</v>
      </c>
      <c r="M24" s="36" t="n">
        <v>607.346527034885</v>
      </c>
      <c r="N24" s="36" t="n">
        <v>578.320644857456</v>
      </c>
      <c r="O24" s="36" t="n">
        <v>517.960216021467</v>
      </c>
      <c r="P24" s="36" t="n">
        <v>1472.12763048149</v>
      </c>
      <c r="Q24" s="36" t="n">
        <v>12979</v>
      </c>
      <c r="R24" s="36" t="n">
        <v>1082.84107116598</v>
      </c>
      <c r="S24" s="36" t="n">
        <v>1224.69393279783</v>
      </c>
      <c r="T24" s="36" t="n">
        <v>1311.70634642329</v>
      </c>
      <c r="U24" s="36" t="n">
        <v>1236.24296196666</v>
      </c>
      <c r="V24" s="36" t="n">
        <v>1066.06227300624</v>
      </c>
      <c r="W24" s="36" t="n">
        <v>975.258081548195</v>
      </c>
      <c r="X24" s="36" t="n">
        <v>916.412558097159</v>
      </c>
      <c r="Y24" s="36" t="n">
        <v>846.81690128086</v>
      </c>
      <c r="Z24" s="36" t="n">
        <v>776.533237202726</v>
      </c>
      <c r="AA24" s="36" t="n">
        <v>732.52595760177</v>
      </c>
      <c r="AB24" s="36" t="n">
        <v>681.083262213352</v>
      </c>
      <c r="AC24" s="36" t="n">
        <v>633.463801163643</v>
      </c>
      <c r="AD24" s="36" t="n">
        <v>606.395509658607</v>
      </c>
      <c r="AE24" s="36" t="n">
        <v>1641.9641058737</v>
      </c>
      <c r="AF24" s="36" t="n">
        <v>13732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6794.88775619419</v>
      </c>
      <c r="D25" s="36" t="n">
        <v>6833.54559172592</v>
      </c>
      <c r="E25" s="36" t="n">
        <v>7236.40581123079</v>
      </c>
      <c r="F25" s="36" t="n">
        <v>7341.78956116648</v>
      </c>
      <c r="G25" s="36" t="n">
        <v>6646.91642335892</v>
      </c>
      <c r="H25" s="36" t="n">
        <v>5961.93289616956</v>
      </c>
      <c r="I25" s="36" t="n">
        <v>5622.90346061701</v>
      </c>
      <c r="J25" s="36" t="n">
        <v>5668.72440416077</v>
      </c>
      <c r="K25" s="36" t="n">
        <v>5385.25804106199</v>
      </c>
      <c r="L25" s="36" t="n">
        <v>4805.2947019232</v>
      </c>
      <c r="M25" s="36" t="n">
        <v>4252.39937800456</v>
      </c>
      <c r="N25" s="36" t="n">
        <v>3936.18364396004</v>
      </c>
      <c r="O25" s="36" t="n">
        <v>3684.01049751613</v>
      </c>
      <c r="P25" s="36" t="n">
        <v>10114.7478329104</v>
      </c>
      <c r="Q25" s="36" t="n">
        <v>84285</v>
      </c>
      <c r="R25" s="36" t="n">
        <v>6335.82023214491</v>
      </c>
      <c r="S25" s="36" t="n">
        <v>6529.31908452088</v>
      </c>
      <c r="T25" s="36" t="n">
        <v>6988.90713292382</v>
      </c>
      <c r="U25" s="36" t="n">
        <v>7221.00389471136</v>
      </c>
      <c r="V25" s="36" t="n">
        <v>6837.2782701116</v>
      </c>
      <c r="W25" s="36" t="n">
        <v>6422.44162219685</v>
      </c>
      <c r="X25" s="36" t="n">
        <v>6251.73567589071</v>
      </c>
      <c r="Y25" s="36" t="n">
        <v>6350.69342622875</v>
      </c>
      <c r="Z25" s="36" t="n">
        <v>6171.34975893361</v>
      </c>
      <c r="AA25" s="36" t="n">
        <v>5711.49492662828</v>
      </c>
      <c r="AB25" s="36" t="n">
        <v>5211.51080626841</v>
      </c>
      <c r="AC25" s="36" t="n">
        <v>4886.41569161232</v>
      </c>
      <c r="AD25" s="36" t="n">
        <v>4515.28954207899</v>
      </c>
      <c r="AE25" s="36" t="n">
        <v>12265.7399357495</v>
      </c>
      <c r="AF25" s="36" t="n">
        <v>91699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491.793561872847</v>
      </c>
      <c r="D26" s="36" t="n">
        <v>508.371713474728</v>
      </c>
      <c r="E26" s="36" t="n">
        <v>541.247876294722</v>
      </c>
      <c r="F26" s="36" t="n">
        <v>521.870216847166</v>
      </c>
      <c r="G26" s="36" t="n">
        <v>473.525116979927</v>
      </c>
      <c r="H26" s="36" t="n">
        <v>475.55159856076</v>
      </c>
      <c r="I26" s="36" t="n">
        <v>475.579213082135</v>
      </c>
      <c r="J26" s="36" t="n">
        <v>454.336469621878</v>
      </c>
      <c r="K26" s="36" t="n">
        <v>430.33298766113</v>
      </c>
      <c r="L26" s="36" t="n">
        <v>415.019786236936</v>
      </c>
      <c r="M26" s="36" t="n">
        <v>374.821230703734</v>
      </c>
      <c r="N26" s="36" t="n">
        <v>339.870168171658</v>
      </c>
      <c r="O26" s="36" t="n">
        <v>319.203347502525</v>
      </c>
      <c r="P26" s="36" t="n">
        <v>898.476712989855</v>
      </c>
      <c r="Q26" s="36" t="n">
        <v>6720</v>
      </c>
      <c r="R26" s="36" t="n">
        <v>474.529835154602</v>
      </c>
      <c r="S26" s="36" t="n">
        <v>483.192501545581</v>
      </c>
      <c r="T26" s="36" t="n">
        <v>514.548493346304</v>
      </c>
      <c r="U26" s="36" t="n">
        <v>529.41531398652</v>
      </c>
      <c r="V26" s="36" t="n">
        <v>516.345115462464</v>
      </c>
      <c r="W26" s="36" t="n">
        <v>512.861465699732</v>
      </c>
      <c r="X26" s="36" t="n">
        <v>521.711432894368</v>
      </c>
      <c r="Y26" s="36" t="n">
        <v>522.643122738439</v>
      </c>
      <c r="Z26" s="36" t="n">
        <v>495.277007870032</v>
      </c>
      <c r="AA26" s="36" t="n">
        <v>464.58625074289</v>
      </c>
      <c r="AB26" s="36" t="n">
        <v>432.479423292773</v>
      </c>
      <c r="AC26" s="36" t="n">
        <v>406.405199079725</v>
      </c>
      <c r="AD26" s="36" t="n">
        <v>376.942053542745</v>
      </c>
      <c r="AE26" s="36" t="n">
        <v>1112.06278464382</v>
      </c>
      <c r="AF26" s="36" t="n">
        <v>7363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4059.4552025937</v>
      </c>
      <c r="D27" s="36" t="n">
        <v>4090.45525726743</v>
      </c>
      <c r="E27" s="36" t="n">
        <v>4099.66562084665</v>
      </c>
      <c r="F27" s="36" t="n">
        <v>4108.81216420359</v>
      </c>
      <c r="G27" s="36" t="n">
        <v>3960.92442112839</v>
      </c>
      <c r="H27" s="36" t="n">
        <v>3861.28630788056</v>
      </c>
      <c r="I27" s="36" t="n">
        <v>3659.72270268479</v>
      </c>
      <c r="J27" s="36" t="n">
        <v>3382.93731054302</v>
      </c>
      <c r="K27" s="36" t="n">
        <v>2902.25899723466</v>
      </c>
      <c r="L27" s="36" t="n">
        <v>2343.37496105537</v>
      </c>
      <c r="M27" s="36" t="n">
        <v>1953.68885619013</v>
      </c>
      <c r="N27" s="36" t="n">
        <v>1773.60743287021</v>
      </c>
      <c r="O27" s="36" t="n">
        <v>1441.37633259606</v>
      </c>
      <c r="P27" s="36" t="n">
        <v>3085.43443290546</v>
      </c>
      <c r="Q27" s="36" t="n">
        <v>44723</v>
      </c>
      <c r="R27" s="36" t="n">
        <v>3718.17125788858</v>
      </c>
      <c r="S27" s="36" t="n">
        <v>3737.29806816145</v>
      </c>
      <c r="T27" s="36" t="n">
        <v>3890.75837260951</v>
      </c>
      <c r="U27" s="36" t="n">
        <v>3807.66876352494</v>
      </c>
      <c r="V27" s="36" t="n">
        <v>3630.7287548906</v>
      </c>
      <c r="W27" s="36" t="n">
        <v>3675.23418359533</v>
      </c>
      <c r="X27" s="36" t="n">
        <v>3662.45341680832</v>
      </c>
      <c r="Y27" s="36" t="n">
        <v>3437.67195323475</v>
      </c>
      <c r="Z27" s="36" t="n">
        <v>3005.71117630179</v>
      </c>
      <c r="AA27" s="36" t="n">
        <v>2579.06305056031</v>
      </c>
      <c r="AB27" s="36" t="n">
        <v>2206.38514602293</v>
      </c>
      <c r="AC27" s="36" t="n">
        <v>1918.68965424831</v>
      </c>
      <c r="AD27" s="36" t="n">
        <v>1589.01442998454</v>
      </c>
      <c r="AE27" s="36" t="n">
        <v>3553.15177216863</v>
      </c>
      <c r="AF27" s="36" t="n">
        <v>44412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2817.46269126567</v>
      </c>
      <c r="D28" s="36" t="n">
        <v>2796.52204018008</v>
      </c>
      <c r="E28" s="36" t="n">
        <v>2923.73377434221</v>
      </c>
      <c r="F28" s="36" t="n">
        <v>3029.78249777651</v>
      </c>
      <c r="G28" s="36" t="n">
        <v>2890.09840159569</v>
      </c>
      <c r="H28" s="36" t="n">
        <v>2551.08671559155</v>
      </c>
      <c r="I28" s="36" t="n">
        <v>2268.46413659154</v>
      </c>
      <c r="J28" s="36" t="n">
        <v>2236.58809604034</v>
      </c>
      <c r="K28" s="36" t="n">
        <v>2066.79267929466</v>
      </c>
      <c r="L28" s="36" t="n">
        <v>1775.36992196716</v>
      </c>
      <c r="M28" s="36" t="n">
        <v>1608.91926569935</v>
      </c>
      <c r="N28" s="36" t="n">
        <v>1588.85593278671</v>
      </c>
      <c r="O28" s="36" t="n">
        <v>1367.48755198592</v>
      </c>
      <c r="P28" s="36" t="n">
        <v>3182.8362948826</v>
      </c>
      <c r="Q28" s="36" t="n">
        <v>33104</v>
      </c>
      <c r="R28" s="36" t="n">
        <v>2758.83865749765</v>
      </c>
      <c r="S28" s="36" t="n">
        <v>2647.93255859737</v>
      </c>
      <c r="T28" s="36" t="n">
        <v>2852.8651880901</v>
      </c>
      <c r="U28" s="36" t="n">
        <v>2941.95006723411</v>
      </c>
      <c r="V28" s="36" t="n">
        <v>2754.23897535847</v>
      </c>
      <c r="W28" s="36" t="n">
        <v>2532.4010069385</v>
      </c>
      <c r="X28" s="36" t="n">
        <v>2374.69289932151</v>
      </c>
      <c r="Y28" s="36" t="n">
        <v>2288.5344534648</v>
      </c>
      <c r="Z28" s="36" t="n">
        <v>2131.52914149393</v>
      </c>
      <c r="AA28" s="36" t="n">
        <v>1966.43454968788</v>
      </c>
      <c r="AB28" s="36" t="n">
        <v>1819.15577512916</v>
      </c>
      <c r="AC28" s="36" t="n">
        <v>1697.00406763107</v>
      </c>
      <c r="AD28" s="36" t="n">
        <v>1504.54062962791</v>
      </c>
      <c r="AE28" s="36" t="n">
        <v>4122.88202992754</v>
      </c>
      <c r="AF28" s="36" t="n">
        <v>34393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10440.8814844221</v>
      </c>
      <c r="D29" s="36" t="n">
        <v>10984.9278416256</v>
      </c>
      <c r="E29" s="36" t="n">
        <v>11948.9724260747</v>
      </c>
      <c r="F29" s="36" t="n">
        <v>12684.1373007412</v>
      </c>
      <c r="G29" s="36" t="n">
        <v>12356.8206638033</v>
      </c>
      <c r="H29" s="36" t="n">
        <v>11830.6481262954</v>
      </c>
      <c r="I29" s="36" t="n">
        <v>11612.5381208969</v>
      </c>
      <c r="J29" s="36" t="n">
        <v>12097.9883365351</v>
      </c>
      <c r="K29" s="36" t="n">
        <v>11747.7191106934</v>
      </c>
      <c r="L29" s="36" t="n">
        <v>10591.1373427494</v>
      </c>
      <c r="M29" s="36" t="n">
        <v>9551.54154555331</v>
      </c>
      <c r="N29" s="36" t="n">
        <v>8704.97643518631</v>
      </c>
      <c r="O29" s="36" t="n">
        <v>7054.56899877369</v>
      </c>
      <c r="P29" s="36" t="n">
        <v>14786.1422666495</v>
      </c>
      <c r="Q29" s="36" t="n">
        <v>156393</v>
      </c>
      <c r="R29" s="36" t="n">
        <v>10078.8553002351</v>
      </c>
      <c r="S29" s="36" t="n">
        <v>10760.8517601769</v>
      </c>
      <c r="T29" s="36" t="n">
        <v>11479.7248647595</v>
      </c>
      <c r="U29" s="36" t="n">
        <v>11983.4592562245</v>
      </c>
      <c r="V29" s="36" t="n">
        <v>11689.7681870571</v>
      </c>
      <c r="W29" s="36" t="n">
        <v>11566.4148460423</v>
      </c>
      <c r="X29" s="36" t="n">
        <v>11930.1048544262</v>
      </c>
      <c r="Y29" s="36" t="n">
        <v>12799.4749868983</v>
      </c>
      <c r="Z29" s="36" t="n">
        <v>12846.4773048625</v>
      </c>
      <c r="AA29" s="36" t="n">
        <v>11920.2498192404</v>
      </c>
      <c r="AB29" s="36" t="n">
        <v>10926.2363209136</v>
      </c>
      <c r="AC29" s="36" t="n">
        <v>10113.2262996233</v>
      </c>
      <c r="AD29" s="36" t="n">
        <v>8518.7139727448</v>
      </c>
      <c r="AE29" s="36" t="n">
        <v>18528.4422267956</v>
      </c>
      <c r="AF29" s="36" t="n">
        <v>165142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3711.64247035855</v>
      </c>
      <c r="D30" s="36" t="n">
        <v>4010.58360994973</v>
      </c>
      <c r="E30" s="36" t="n">
        <v>4341.05492385487</v>
      </c>
      <c r="F30" s="36" t="n">
        <v>4463.39167658191</v>
      </c>
      <c r="G30" s="36" t="n">
        <v>4163.67857995945</v>
      </c>
      <c r="H30" s="36" t="n">
        <v>3772.89000910495</v>
      </c>
      <c r="I30" s="36" t="n">
        <v>3630.22445358883</v>
      </c>
      <c r="J30" s="36" t="n">
        <v>3873.12821925534</v>
      </c>
      <c r="K30" s="36" t="n">
        <v>3870.34328301591</v>
      </c>
      <c r="L30" s="36" t="n">
        <v>3588.30230956309</v>
      </c>
      <c r="M30" s="36" t="n">
        <v>3245.989360586</v>
      </c>
      <c r="N30" s="36" t="n">
        <v>3131.46733625989</v>
      </c>
      <c r="O30" s="36" t="n">
        <v>2969.52911027643</v>
      </c>
      <c r="P30" s="36" t="n">
        <v>8705.77465764506</v>
      </c>
      <c r="Q30" s="36" t="n">
        <v>57478</v>
      </c>
      <c r="R30" s="36" t="n">
        <v>3729.09727420903</v>
      </c>
      <c r="S30" s="36" t="n">
        <v>3948.94808081627</v>
      </c>
      <c r="T30" s="36" t="n">
        <v>4331.66085758776</v>
      </c>
      <c r="U30" s="36" t="n">
        <v>4551.06309106921</v>
      </c>
      <c r="V30" s="36" t="n">
        <v>4342.67695735383</v>
      </c>
      <c r="W30" s="36" t="n">
        <v>4031.70135437201</v>
      </c>
      <c r="X30" s="36" t="n">
        <v>3966.60081043229</v>
      </c>
      <c r="Y30" s="36" t="n">
        <v>4197.35969479339</v>
      </c>
      <c r="Z30" s="36" t="n">
        <v>4249.94962145168</v>
      </c>
      <c r="AA30" s="36" t="n">
        <v>4147.30213498362</v>
      </c>
      <c r="AB30" s="36" t="n">
        <v>4014.91956657851</v>
      </c>
      <c r="AC30" s="36" t="n">
        <v>3905.39215208552</v>
      </c>
      <c r="AD30" s="36" t="n">
        <v>3618.80217094179</v>
      </c>
      <c r="AE30" s="36" t="n">
        <v>10236.5262333251</v>
      </c>
      <c r="AF30" s="36" t="n">
        <v>63272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1845.1050852744</v>
      </c>
      <c r="D31" s="36" t="n">
        <v>2044.10593298835</v>
      </c>
      <c r="E31" s="36" t="n">
        <v>2243.1377299922</v>
      </c>
      <c r="F31" s="36" t="n">
        <v>2090.27597864745</v>
      </c>
      <c r="G31" s="36" t="n">
        <v>1677.82810736349</v>
      </c>
      <c r="H31" s="36" t="n">
        <v>1411.23253156469</v>
      </c>
      <c r="I31" s="36" t="n">
        <v>1311.71543820618</v>
      </c>
      <c r="J31" s="36" t="n">
        <v>1266.2337068155</v>
      </c>
      <c r="K31" s="36" t="n">
        <v>1166.96688264914</v>
      </c>
      <c r="L31" s="36" t="n">
        <v>1028.70923133763</v>
      </c>
      <c r="M31" s="36" t="n">
        <v>897.370475771531</v>
      </c>
      <c r="N31" s="36" t="n">
        <v>852.233375486671</v>
      </c>
      <c r="O31" s="36" t="n">
        <v>776.323572070195</v>
      </c>
      <c r="P31" s="36" t="n">
        <v>2307.76195183257</v>
      </c>
      <c r="Q31" s="36" t="n">
        <v>20919</v>
      </c>
      <c r="R31" s="36" t="n">
        <v>1803.94301893031</v>
      </c>
      <c r="S31" s="36" t="n">
        <v>1987.99693878465</v>
      </c>
      <c r="T31" s="36" t="n">
        <v>2151.4331129002</v>
      </c>
      <c r="U31" s="36" t="n">
        <v>2132.92668815107</v>
      </c>
      <c r="V31" s="36" t="n">
        <v>1950.8375229241</v>
      </c>
      <c r="W31" s="36" t="n">
        <v>1773.0269474495</v>
      </c>
      <c r="X31" s="36" t="n">
        <v>1581.9803451835</v>
      </c>
      <c r="Y31" s="36" t="n">
        <v>1473.84214548598</v>
      </c>
      <c r="Z31" s="36" t="n">
        <v>1412.67615943752</v>
      </c>
      <c r="AA31" s="36" t="n">
        <v>1337.36087099481</v>
      </c>
      <c r="AB31" s="36" t="n">
        <v>1223.86026526308</v>
      </c>
      <c r="AC31" s="36" t="n">
        <v>1123.45145488195</v>
      </c>
      <c r="AD31" s="36" t="n">
        <v>999.78655606563</v>
      </c>
      <c r="AE31" s="36" t="n">
        <v>2890.87797354769</v>
      </c>
      <c r="AF31" s="36" t="n">
        <v>23844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5747.44235000127</v>
      </c>
      <c r="D32" s="36" t="n">
        <v>6064.56960084324</v>
      </c>
      <c r="E32" s="36" t="n">
        <v>6173.84237158325</v>
      </c>
      <c r="F32" s="36" t="n">
        <v>5842.39921906165</v>
      </c>
      <c r="G32" s="36" t="n">
        <v>5050.69328135813</v>
      </c>
      <c r="H32" s="36" t="n">
        <v>4370.88061364609</v>
      </c>
      <c r="I32" s="36" t="n">
        <v>3976.98106655239</v>
      </c>
      <c r="J32" s="36" t="n">
        <v>3775.55887152337</v>
      </c>
      <c r="K32" s="36" t="n">
        <v>3480.34508820277</v>
      </c>
      <c r="L32" s="36" t="n">
        <v>3201.32162133677</v>
      </c>
      <c r="M32" s="36" t="n">
        <v>2914.89252212644</v>
      </c>
      <c r="N32" s="36" t="n">
        <v>2727.60819478913</v>
      </c>
      <c r="O32" s="36" t="n">
        <v>2401.53241425251</v>
      </c>
      <c r="P32" s="36" t="n">
        <v>6147.932784723</v>
      </c>
      <c r="Q32" s="36" t="n">
        <v>61876</v>
      </c>
      <c r="R32" s="36" t="n">
        <v>5488.42032996228</v>
      </c>
      <c r="S32" s="36" t="n">
        <v>5719.32604812972</v>
      </c>
      <c r="T32" s="36" t="n">
        <v>6015.27989884173</v>
      </c>
      <c r="U32" s="36" t="n">
        <v>5843.57953347694</v>
      </c>
      <c r="V32" s="36" t="n">
        <v>5145.72435434773</v>
      </c>
      <c r="W32" s="36" t="n">
        <v>4627.44573817149</v>
      </c>
      <c r="X32" s="36" t="n">
        <v>4291.7892506356</v>
      </c>
      <c r="Y32" s="36" t="n">
        <v>4054.62004141983</v>
      </c>
      <c r="Z32" s="36" t="n">
        <v>3877.01927101398</v>
      </c>
      <c r="AA32" s="36" t="n">
        <v>3618.30911974144</v>
      </c>
      <c r="AB32" s="36" t="n">
        <v>3279.30240748852</v>
      </c>
      <c r="AC32" s="36" t="n">
        <v>3046.2315894341</v>
      </c>
      <c r="AD32" s="36" t="n">
        <v>2625.25097661435</v>
      </c>
      <c r="AE32" s="36" t="n">
        <v>7503.7014407223</v>
      </c>
      <c r="AF32" s="36" t="n">
        <v>65136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5361.59216359718</v>
      </c>
      <c r="D33" s="36" t="n">
        <v>5441.48044082581</v>
      </c>
      <c r="E33" s="36" t="n">
        <v>5759.24140412903</v>
      </c>
      <c r="F33" s="36" t="n">
        <v>5921.48325228805</v>
      </c>
      <c r="G33" s="36" t="n">
        <v>5667.13388296935</v>
      </c>
      <c r="H33" s="36" t="n">
        <v>5405.11949163923</v>
      </c>
      <c r="I33" s="36" t="n">
        <v>5072.74870568911</v>
      </c>
      <c r="J33" s="36" t="n">
        <v>4817.54770294135</v>
      </c>
      <c r="K33" s="36" t="n">
        <v>4315.32807286406</v>
      </c>
      <c r="L33" s="36" t="n">
        <v>3756.22133073722</v>
      </c>
      <c r="M33" s="36" t="n">
        <v>3372.32162924079</v>
      </c>
      <c r="N33" s="36" t="n">
        <v>3123.97595264716</v>
      </c>
      <c r="O33" s="36" t="n">
        <v>2576.41641270653</v>
      </c>
      <c r="P33" s="36" t="n">
        <v>5009.38955772513</v>
      </c>
      <c r="Q33" s="36" t="n">
        <v>65600</v>
      </c>
      <c r="R33" s="36" t="n">
        <v>5239.93847279449</v>
      </c>
      <c r="S33" s="36" t="n">
        <v>5526.37393913947</v>
      </c>
      <c r="T33" s="36" t="n">
        <v>5666.57054445867</v>
      </c>
      <c r="U33" s="36" t="n">
        <v>5729.49526644531</v>
      </c>
      <c r="V33" s="36" t="n">
        <v>5527.67173637455</v>
      </c>
      <c r="W33" s="36" t="n">
        <v>5362.23704363407</v>
      </c>
      <c r="X33" s="36" t="n">
        <v>5185.42838842191</v>
      </c>
      <c r="Y33" s="36" t="n">
        <v>4970.53017036144</v>
      </c>
      <c r="Z33" s="36" t="n">
        <v>4608.02493956495</v>
      </c>
      <c r="AA33" s="36" t="n">
        <v>4199.51321909033</v>
      </c>
      <c r="AB33" s="36" t="n">
        <v>3837.90415890296</v>
      </c>
      <c r="AC33" s="36" t="n">
        <v>3463.4601322604</v>
      </c>
      <c r="AD33" s="36" t="n">
        <v>2869.78528561187</v>
      </c>
      <c r="AE33" s="36" t="n">
        <v>6727.06670293959</v>
      </c>
      <c r="AF33" s="36" t="n">
        <v>68914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3853.76605494311</v>
      </c>
      <c r="D34" s="36" t="n">
        <v>4098.69035532552</v>
      </c>
      <c r="E34" s="36" t="n">
        <v>4174.27251233191</v>
      </c>
      <c r="F34" s="36" t="n">
        <v>3909.98286950447</v>
      </c>
      <c r="G34" s="36" t="n">
        <v>3438.36681145547</v>
      </c>
      <c r="H34" s="36" t="n">
        <v>3182.30504177007</v>
      </c>
      <c r="I34" s="36" t="n">
        <v>3161.19117011083</v>
      </c>
      <c r="J34" s="36" t="n">
        <v>3236.84635575629</v>
      </c>
      <c r="K34" s="36" t="n">
        <v>2980.34436870775</v>
      </c>
      <c r="L34" s="36" t="n">
        <v>2488.21052056104</v>
      </c>
      <c r="M34" s="36" t="n">
        <v>2022.08287427706</v>
      </c>
      <c r="N34" s="36" t="n">
        <v>1761.14092731174</v>
      </c>
      <c r="O34" s="36" t="n">
        <v>1467.90244413513</v>
      </c>
      <c r="P34" s="36" t="n">
        <v>2971.89769380961</v>
      </c>
      <c r="Q34" s="36" t="n">
        <v>42747</v>
      </c>
      <c r="R34" s="36" t="n">
        <v>3766.38956470713</v>
      </c>
      <c r="S34" s="36" t="n">
        <v>3909.23434401007</v>
      </c>
      <c r="T34" s="36" t="n">
        <v>3941.98919100681</v>
      </c>
      <c r="U34" s="36" t="n">
        <v>3836.37686742761</v>
      </c>
      <c r="V34" s="36" t="n">
        <v>3586.48142673067</v>
      </c>
      <c r="W34" s="36" t="n">
        <v>3505.97707373797</v>
      </c>
      <c r="X34" s="36" t="n">
        <v>3532.46154873921</v>
      </c>
      <c r="Y34" s="36" t="n">
        <v>3494.45816725937</v>
      </c>
      <c r="Z34" s="36" t="n">
        <v>3140.13924892128</v>
      </c>
      <c r="AA34" s="36" t="n">
        <v>2642.86199256745</v>
      </c>
      <c r="AB34" s="36" t="n">
        <v>2281.09059838854</v>
      </c>
      <c r="AC34" s="36" t="n">
        <v>2027.66455617051</v>
      </c>
      <c r="AD34" s="36" t="n">
        <v>1642.49769803895</v>
      </c>
      <c r="AE34" s="36" t="n">
        <v>3777.37772229444</v>
      </c>
      <c r="AF34" s="36" t="n">
        <v>45085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6044.21798807171</v>
      </c>
      <c r="D35" s="36" t="n">
        <v>6250.60390724538</v>
      </c>
      <c r="E35" s="36" t="n">
        <v>6533.40448898521</v>
      </c>
      <c r="F35" s="36" t="n">
        <v>6353.44688196373</v>
      </c>
      <c r="G35" s="36" t="n">
        <v>5537.6311935417</v>
      </c>
      <c r="H35" s="36" t="n">
        <v>4764.13947300688</v>
      </c>
      <c r="I35" s="36" t="n">
        <v>4348.35953896847</v>
      </c>
      <c r="J35" s="36" t="n">
        <v>4260.32463641763</v>
      </c>
      <c r="K35" s="36" t="n">
        <v>3842.26964517583</v>
      </c>
      <c r="L35" s="36" t="n">
        <v>3294.90715960227</v>
      </c>
      <c r="M35" s="36" t="n">
        <v>2998.07188349638</v>
      </c>
      <c r="N35" s="36" t="n">
        <v>2794.72207266476</v>
      </c>
      <c r="O35" s="36" t="n">
        <v>2265.53274407636</v>
      </c>
      <c r="P35" s="36" t="n">
        <v>5042.3683867837</v>
      </c>
      <c r="Q35" s="36" t="n">
        <v>64330</v>
      </c>
      <c r="R35" s="36" t="n">
        <v>5925.72696828854</v>
      </c>
      <c r="S35" s="36" t="n">
        <v>5954.73950184047</v>
      </c>
      <c r="T35" s="36" t="n">
        <v>6354.31264643261</v>
      </c>
      <c r="U35" s="36" t="n">
        <v>6417.78431199086</v>
      </c>
      <c r="V35" s="36" t="n">
        <v>5944.85079401355</v>
      </c>
      <c r="W35" s="36" t="n">
        <v>5435.98460187804</v>
      </c>
      <c r="X35" s="36" t="n">
        <v>5003.66453986064</v>
      </c>
      <c r="Y35" s="36" t="n">
        <v>4717.91388210526</v>
      </c>
      <c r="Z35" s="36" t="n">
        <v>4369.53479326429</v>
      </c>
      <c r="AA35" s="36" t="n">
        <v>4039.20352168857</v>
      </c>
      <c r="AB35" s="36" t="n">
        <v>3667.94178995208</v>
      </c>
      <c r="AC35" s="36" t="n">
        <v>3206.31651251672</v>
      </c>
      <c r="AD35" s="36" t="n">
        <v>2595.07988721933</v>
      </c>
      <c r="AE35" s="36" t="n">
        <v>6846.94624894905</v>
      </c>
      <c r="AF35" s="36" t="n">
        <v>70480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242.160813936979</v>
      </c>
      <c r="D36" s="36" t="n">
        <v>267.748919341689</v>
      </c>
      <c r="E36" s="36" t="n">
        <v>290.634565568952</v>
      </c>
      <c r="F36" s="36" t="n">
        <v>273.650139168682</v>
      </c>
      <c r="G36" s="36" t="n">
        <v>219.511045512805</v>
      </c>
      <c r="H36" s="36" t="n">
        <v>179.989630459276</v>
      </c>
      <c r="I36" s="36" t="n">
        <v>168.29296385451</v>
      </c>
      <c r="J36" s="36" t="n">
        <v>165.26845892363</v>
      </c>
      <c r="K36" s="36" t="n">
        <v>161.899565297993</v>
      </c>
      <c r="L36" s="36" t="n">
        <v>162.276564374642</v>
      </c>
      <c r="M36" s="36" t="n">
        <v>146.229007291083</v>
      </c>
      <c r="N36" s="36" t="n">
        <v>123.514483528475</v>
      </c>
      <c r="O36" s="36" t="n">
        <v>107.865021468431</v>
      </c>
      <c r="P36" s="36" t="n">
        <v>384.958821272853</v>
      </c>
      <c r="Q36" s="36" t="n">
        <v>2894</v>
      </c>
      <c r="R36" s="36" t="n">
        <v>233.034196305341</v>
      </c>
      <c r="S36" s="36" t="n">
        <v>247.734809183212</v>
      </c>
      <c r="T36" s="36" t="n">
        <v>267.884190824386</v>
      </c>
      <c r="U36" s="36" t="n">
        <v>262.45021512992</v>
      </c>
      <c r="V36" s="36" t="n">
        <v>231.020173726051</v>
      </c>
      <c r="W36" s="36" t="n">
        <v>203.335034434865</v>
      </c>
      <c r="X36" s="36" t="n">
        <v>193.952270506404</v>
      </c>
      <c r="Y36" s="36" t="n">
        <v>197.664350326348</v>
      </c>
      <c r="Z36" s="36" t="n">
        <v>191.826888378649</v>
      </c>
      <c r="AA36" s="36" t="n">
        <v>183.367113378288</v>
      </c>
      <c r="AB36" s="36" t="n">
        <v>169.514418743876</v>
      </c>
      <c r="AC36" s="36" t="n">
        <v>152.538590456091</v>
      </c>
      <c r="AD36" s="36" t="n">
        <v>142.893519870343</v>
      </c>
      <c r="AE36" s="36" t="n">
        <v>506.784228736225</v>
      </c>
      <c r="AF36" s="36" t="n">
        <v>3184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4090.91593147234</v>
      </c>
      <c r="D37" s="36" t="n">
        <v>4003.14831135494</v>
      </c>
      <c r="E37" s="36" t="n">
        <v>3961.81675537463</v>
      </c>
      <c r="F37" s="36" t="n">
        <v>3972.57144519014</v>
      </c>
      <c r="G37" s="36" t="n">
        <v>3809.93765419709</v>
      </c>
      <c r="H37" s="36" t="n">
        <v>3538.82341034797</v>
      </c>
      <c r="I37" s="36" t="n">
        <v>3297.84937177882</v>
      </c>
      <c r="J37" s="36" t="n">
        <v>3240.86064827709</v>
      </c>
      <c r="K37" s="36" t="n">
        <v>3022.34560148226</v>
      </c>
      <c r="L37" s="36" t="n">
        <v>2615.44945995971</v>
      </c>
      <c r="M37" s="36" t="n">
        <v>2328.85365653802</v>
      </c>
      <c r="N37" s="36" t="n">
        <v>2276.10224746509</v>
      </c>
      <c r="O37" s="36" t="n">
        <v>1889.80875966668</v>
      </c>
      <c r="P37" s="36" t="n">
        <v>3896.51674689522</v>
      </c>
      <c r="Q37" s="36" t="n">
        <v>45945</v>
      </c>
      <c r="R37" s="36" t="n">
        <v>3930.82680022253</v>
      </c>
      <c r="S37" s="36" t="n">
        <v>3909.28437620571</v>
      </c>
      <c r="T37" s="36" t="n">
        <v>3957.87061811881</v>
      </c>
      <c r="U37" s="36" t="n">
        <v>3966.53152520725</v>
      </c>
      <c r="V37" s="36" t="n">
        <v>3849.27178129251</v>
      </c>
      <c r="W37" s="36" t="n">
        <v>3737.11764946117</v>
      </c>
      <c r="X37" s="36" t="n">
        <v>3563.71790177045</v>
      </c>
      <c r="Y37" s="36" t="n">
        <v>3488.84859085885</v>
      </c>
      <c r="Z37" s="36" t="n">
        <v>3304.75354758767</v>
      </c>
      <c r="AA37" s="36" t="n">
        <v>2973.91985830797</v>
      </c>
      <c r="AB37" s="36" t="n">
        <v>2715.24278883424</v>
      </c>
      <c r="AC37" s="36" t="n">
        <v>2509.24769760739</v>
      </c>
      <c r="AD37" s="36" t="n">
        <v>2094.60496429131</v>
      </c>
      <c r="AE37" s="36" t="n">
        <v>4746.76190023414</v>
      </c>
      <c r="AF37" s="36" t="n">
        <v>48748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261.662302643622</v>
      </c>
      <c r="D38" s="36" t="n">
        <v>267.431892118782</v>
      </c>
      <c r="E38" s="36" t="n">
        <v>285.223324136659</v>
      </c>
      <c r="F38" s="36" t="n">
        <v>284.196759378521</v>
      </c>
      <c r="G38" s="36" t="n">
        <v>259.195288534803</v>
      </c>
      <c r="H38" s="36" t="n">
        <v>249.843258379738</v>
      </c>
      <c r="I38" s="36" t="n">
        <v>252.761738558622</v>
      </c>
      <c r="J38" s="36" t="n">
        <v>259.202182970342</v>
      </c>
      <c r="K38" s="36" t="n">
        <v>246.337482590403</v>
      </c>
      <c r="L38" s="36" t="n">
        <v>239.827588401067</v>
      </c>
      <c r="M38" s="36" t="n">
        <v>240.976496647904</v>
      </c>
      <c r="N38" s="36" t="n">
        <v>241.917459358699</v>
      </c>
      <c r="O38" s="36" t="n">
        <v>221.02590792997</v>
      </c>
      <c r="P38" s="36" t="n">
        <v>764.398318350866</v>
      </c>
      <c r="Q38" s="36" t="n">
        <v>4074</v>
      </c>
      <c r="R38" s="36" t="n">
        <v>221.413831222612</v>
      </c>
      <c r="S38" s="36" t="n">
        <v>270.278219346167</v>
      </c>
      <c r="T38" s="36" t="n">
        <v>293.249740759487</v>
      </c>
      <c r="U38" s="36" t="n">
        <v>309.901855882946</v>
      </c>
      <c r="V38" s="36" t="n">
        <v>308.251479795413</v>
      </c>
      <c r="W38" s="36" t="n">
        <v>294.704634230074</v>
      </c>
      <c r="X38" s="36" t="n">
        <v>278.290268571889</v>
      </c>
      <c r="Y38" s="36" t="n">
        <v>275.357309758361</v>
      </c>
      <c r="Z38" s="36" t="n">
        <v>274.47013691367</v>
      </c>
      <c r="AA38" s="36" t="n">
        <v>279.432119056487</v>
      </c>
      <c r="AB38" s="36" t="n">
        <v>287.321360852916</v>
      </c>
      <c r="AC38" s="36" t="n">
        <v>289.573637471442</v>
      </c>
      <c r="AD38" s="36" t="n">
        <v>269.271454223802</v>
      </c>
      <c r="AE38" s="36" t="n">
        <v>854.483951914735</v>
      </c>
      <c r="AF38" s="36" t="n">
        <v>4506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9095.47279042685</v>
      </c>
      <c r="D39" s="36" t="n">
        <v>9249.13695188971</v>
      </c>
      <c r="E39" s="36" t="n">
        <v>9511.84023010766</v>
      </c>
      <c r="F39" s="36" t="n">
        <v>9385.51807212075</v>
      </c>
      <c r="G39" s="36" t="n">
        <v>9098.67182785457</v>
      </c>
      <c r="H39" s="36" t="n">
        <v>9098.37305723241</v>
      </c>
      <c r="I39" s="36" t="n">
        <v>8652.69413252168</v>
      </c>
      <c r="J39" s="36" t="n">
        <v>8044.74849673804</v>
      </c>
      <c r="K39" s="36" t="n">
        <v>6838.42192978708</v>
      </c>
      <c r="L39" s="36" t="n">
        <v>5482.86305594688</v>
      </c>
      <c r="M39" s="36" t="n">
        <v>4705.23601396771</v>
      </c>
      <c r="N39" s="36" t="n">
        <v>4429.39793431464</v>
      </c>
      <c r="O39" s="36" t="n">
        <v>3717.24969898036</v>
      </c>
      <c r="P39" s="36" t="n">
        <v>7916.37580811168</v>
      </c>
      <c r="Q39" s="36" t="n">
        <v>105226</v>
      </c>
      <c r="R39" s="36" t="n">
        <v>9183.4071871452</v>
      </c>
      <c r="S39" s="36" t="n">
        <v>9027.86101857222</v>
      </c>
      <c r="T39" s="36" t="n">
        <v>8910.83230962423</v>
      </c>
      <c r="U39" s="36" t="n">
        <v>8781.47373235678</v>
      </c>
      <c r="V39" s="36" t="n">
        <v>8748.72364800642</v>
      </c>
      <c r="W39" s="36" t="n">
        <v>8812.16711429195</v>
      </c>
      <c r="X39" s="36" t="n">
        <v>8486.26979566846</v>
      </c>
      <c r="Y39" s="36" t="n">
        <v>7924.97756581039</v>
      </c>
      <c r="Z39" s="36" t="n">
        <v>6920.27729504684</v>
      </c>
      <c r="AA39" s="36" t="n">
        <v>5882.34556365124</v>
      </c>
      <c r="AB39" s="36" t="n">
        <v>5330.55251455353</v>
      </c>
      <c r="AC39" s="36" t="n">
        <v>5151.04015255665</v>
      </c>
      <c r="AD39" s="36" t="n">
        <v>4490.70681236804</v>
      </c>
      <c r="AE39" s="36" t="n">
        <v>9872.36529034806</v>
      </c>
      <c r="AF39" s="36" t="n">
        <v>107523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490.635469503392</v>
      </c>
      <c r="D40" s="36" t="n">
        <v>532.7795126733</v>
      </c>
      <c r="E40" s="36" t="n">
        <v>563.621794092216</v>
      </c>
      <c r="F40" s="36" t="n">
        <v>545.52855032089</v>
      </c>
      <c r="G40" s="36" t="n">
        <v>467.437306469048</v>
      </c>
      <c r="H40" s="36" t="n">
        <v>438.550360215758</v>
      </c>
      <c r="I40" s="36" t="n">
        <v>439.718558887878</v>
      </c>
      <c r="J40" s="36" t="n">
        <v>436.294045269504</v>
      </c>
      <c r="K40" s="36" t="n">
        <v>420.185164661274</v>
      </c>
      <c r="L40" s="36" t="n">
        <v>400.817539204098</v>
      </c>
      <c r="M40" s="36" t="n">
        <v>378.964645098</v>
      </c>
      <c r="N40" s="36" t="n">
        <v>373.380467809809</v>
      </c>
      <c r="O40" s="36" t="n">
        <v>345.074646236556</v>
      </c>
      <c r="P40" s="36" t="n">
        <v>1147.01193955828</v>
      </c>
      <c r="Q40" s="36" t="n">
        <v>6980</v>
      </c>
      <c r="R40" s="36" t="n">
        <v>491.428545772526</v>
      </c>
      <c r="S40" s="36" t="n">
        <v>515.818341293428</v>
      </c>
      <c r="T40" s="36" t="n">
        <v>548.156750455446</v>
      </c>
      <c r="U40" s="36" t="n">
        <v>551.382693865727</v>
      </c>
      <c r="V40" s="36" t="n">
        <v>515.443966763469</v>
      </c>
      <c r="W40" s="36" t="n">
        <v>500.037082722125</v>
      </c>
      <c r="X40" s="36" t="n">
        <v>497.984878411112</v>
      </c>
      <c r="Y40" s="36" t="n">
        <v>488.873878616024</v>
      </c>
      <c r="Z40" s="36" t="n">
        <v>468.231918744016</v>
      </c>
      <c r="AA40" s="36" t="n">
        <v>468.827453918107</v>
      </c>
      <c r="AB40" s="36" t="n">
        <v>470.972335383824</v>
      </c>
      <c r="AC40" s="36" t="n">
        <v>451.336713740395</v>
      </c>
      <c r="AD40" s="36" t="n">
        <v>406.017826003903</v>
      </c>
      <c r="AE40" s="36" t="n">
        <v>1336.4876143099</v>
      </c>
      <c r="AF40" s="36" t="n">
        <v>7711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1420.86065122336</v>
      </c>
      <c r="D41" s="36" t="n">
        <v>1525.58885295539</v>
      </c>
      <c r="E41" s="36" t="n">
        <v>1568.7837513801</v>
      </c>
      <c r="F41" s="36" t="n">
        <v>1573.97910439489</v>
      </c>
      <c r="G41" s="36" t="n">
        <v>1483.02985321068</v>
      </c>
      <c r="H41" s="36" t="n">
        <v>1367.70643501231</v>
      </c>
      <c r="I41" s="36" t="n">
        <v>1291.62847678359</v>
      </c>
      <c r="J41" s="36" t="n">
        <v>1344.06725847122</v>
      </c>
      <c r="K41" s="36" t="n">
        <v>1291.29162656269</v>
      </c>
      <c r="L41" s="36" t="n">
        <v>1148.90599737071</v>
      </c>
      <c r="M41" s="36" t="n">
        <v>1076.98012230518</v>
      </c>
      <c r="N41" s="36" t="n">
        <v>1086.22834678359</v>
      </c>
      <c r="O41" s="36" t="n">
        <v>1023.38420089564</v>
      </c>
      <c r="P41" s="36" t="n">
        <v>2887.56532265063</v>
      </c>
      <c r="Q41" s="36" t="n">
        <v>20090</v>
      </c>
      <c r="R41" s="36" t="n">
        <v>1372.6547489284</v>
      </c>
      <c r="S41" s="36" t="n">
        <v>1380.8925177611</v>
      </c>
      <c r="T41" s="36" t="n">
        <v>1471.66122620311</v>
      </c>
      <c r="U41" s="36" t="n">
        <v>1550.30360308946</v>
      </c>
      <c r="V41" s="36" t="n">
        <v>1522.18254457684</v>
      </c>
      <c r="W41" s="36" t="n">
        <v>1475.97945455862</v>
      </c>
      <c r="X41" s="36" t="n">
        <v>1442.12433905587</v>
      </c>
      <c r="Y41" s="36" t="n">
        <v>1403.68490452217</v>
      </c>
      <c r="Z41" s="36" t="n">
        <v>1327.02814322814</v>
      </c>
      <c r="AA41" s="36" t="n">
        <v>1315.42698147867</v>
      </c>
      <c r="AB41" s="36" t="n">
        <v>1312.16162185768</v>
      </c>
      <c r="AC41" s="36" t="n">
        <v>1263.67205035151</v>
      </c>
      <c r="AD41" s="36" t="n">
        <v>1133.0062813068</v>
      </c>
      <c r="AE41" s="36" t="n">
        <v>3129.22158308164</v>
      </c>
      <c r="AF41" s="36" t="n">
        <v>21100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984.427873655117</v>
      </c>
      <c r="D42" s="36" t="n">
        <v>1079.05769982748</v>
      </c>
      <c r="E42" s="36" t="n">
        <v>1132.15502533161</v>
      </c>
      <c r="F42" s="36" t="n">
        <v>1022.7176256046</v>
      </c>
      <c r="G42" s="36" t="n">
        <v>818.79905651631</v>
      </c>
      <c r="H42" s="36" t="n">
        <v>705.354390067028</v>
      </c>
      <c r="I42" s="36" t="n">
        <v>676.501373353348</v>
      </c>
      <c r="J42" s="36" t="n">
        <v>668.40547217785</v>
      </c>
      <c r="K42" s="36" t="n">
        <v>598.889079476644</v>
      </c>
      <c r="L42" s="36" t="n">
        <v>483.703862409454</v>
      </c>
      <c r="M42" s="36" t="n">
        <v>424.39919769537</v>
      </c>
      <c r="N42" s="36" t="n">
        <v>433.157327401875</v>
      </c>
      <c r="O42" s="36" t="n">
        <v>374.673047843013</v>
      </c>
      <c r="P42" s="36" t="n">
        <v>892.758968640306</v>
      </c>
      <c r="Q42" s="36" t="n">
        <v>10295</v>
      </c>
      <c r="R42" s="36" t="n">
        <v>927.341405911221</v>
      </c>
      <c r="S42" s="36" t="n">
        <v>1035.74394157372</v>
      </c>
      <c r="T42" s="36" t="n">
        <v>1081.91424733375</v>
      </c>
      <c r="U42" s="36" t="n">
        <v>1000.1924974053</v>
      </c>
      <c r="V42" s="36" t="n">
        <v>852.338684312699</v>
      </c>
      <c r="W42" s="36" t="n">
        <v>791.224334410816</v>
      </c>
      <c r="X42" s="36" t="n">
        <v>755.65205929984</v>
      </c>
      <c r="Y42" s="36" t="n">
        <v>694.408514765413</v>
      </c>
      <c r="Z42" s="36" t="n">
        <v>626.381522601337</v>
      </c>
      <c r="AA42" s="36" t="n">
        <v>580.806288727812</v>
      </c>
      <c r="AB42" s="36" t="n">
        <v>541.057663851342</v>
      </c>
      <c r="AC42" s="36" t="n">
        <v>501.471182061051</v>
      </c>
      <c r="AD42" s="36" t="n">
        <v>450.268513838551</v>
      </c>
      <c r="AE42" s="36" t="n">
        <v>1319.19914390715</v>
      </c>
      <c r="AF42" s="36" t="n">
        <v>11158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2317.48389502156</v>
      </c>
      <c r="D43" s="36" t="n">
        <v>2595.10301934776</v>
      </c>
      <c r="E43" s="36" t="n">
        <v>2751.72645537632</v>
      </c>
      <c r="F43" s="36" t="n">
        <v>2813.98769294088</v>
      </c>
      <c r="G43" s="36" t="n">
        <v>2744.48197144822</v>
      </c>
      <c r="H43" s="36" t="n">
        <v>2661.45498923213</v>
      </c>
      <c r="I43" s="36" t="n">
        <v>2641.51206560594</v>
      </c>
      <c r="J43" s="36" t="n">
        <v>2765.08530574999</v>
      </c>
      <c r="K43" s="36" t="n">
        <v>2632.77153192048</v>
      </c>
      <c r="L43" s="36" t="n">
        <v>2327.66276772917</v>
      </c>
      <c r="M43" s="36" t="n">
        <v>2056.98815708908</v>
      </c>
      <c r="N43" s="36" t="n">
        <v>1906.09468550338</v>
      </c>
      <c r="O43" s="36" t="n">
        <v>1669.09399593135</v>
      </c>
      <c r="P43" s="36" t="n">
        <v>3745.55346710374</v>
      </c>
      <c r="Q43" s="36" t="n">
        <v>35629</v>
      </c>
      <c r="R43" s="36" t="n">
        <v>2141.41335495964</v>
      </c>
      <c r="S43" s="36" t="n">
        <v>2540.49426638436</v>
      </c>
      <c r="T43" s="36" t="n">
        <v>2749.16168916928</v>
      </c>
      <c r="U43" s="36" t="n">
        <v>2791.30272538875</v>
      </c>
      <c r="V43" s="36" t="n">
        <v>2723.55089720987</v>
      </c>
      <c r="W43" s="36" t="n">
        <v>2748.13201882657</v>
      </c>
      <c r="X43" s="36" t="n">
        <v>2840.84911789546</v>
      </c>
      <c r="Y43" s="36" t="n">
        <v>2908.30069674276</v>
      </c>
      <c r="Z43" s="36" t="n">
        <v>2809.89966718015</v>
      </c>
      <c r="AA43" s="36" t="n">
        <v>2693.81874460081</v>
      </c>
      <c r="AB43" s="36" t="n">
        <v>2492.16309912758</v>
      </c>
      <c r="AC43" s="36" t="n">
        <v>2226.74112649356</v>
      </c>
      <c r="AD43" s="36" t="n">
        <v>1908.42716925731</v>
      </c>
      <c r="AE43" s="36" t="n">
        <v>4513.74542676391</v>
      </c>
      <c r="AF43" s="36" t="n">
        <v>38088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5848.97508576423</v>
      </c>
      <c r="D44" s="36" t="n">
        <v>6132.76923091327</v>
      </c>
      <c r="E44" s="36" t="n">
        <v>6543.02084207048</v>
      </c>
      <c r="F44" s="36" t="n">
        <v>6673.18622693493</v>
      </c>
      <c r="G44" s="36" t="n">
        <v>6269.18782028431</v>
      </c>
      <c r="H44" s="36" t="n">
        <v>5921.20522176174</v>
      </c>
      <c r="I44" s="36" t="n">
        <v>5730.65241722569</v>
      </c>
      <c r="J44" s="36" t="n">
        <v>5583.99465675213</v>
      </c>
      <c r="K44" s="36" t="n">
        <v>5031.73090319071</v>
      </c>
      <c r="L44" s="36" t="n">
        <v>4566.32355455659</v>
      </c>
      <c r="M44" s="36" t="n">
        <v>4409.29356314918</v>
      </c>
      <c r="N44" s="36" t="n">
        <v>4346.61731289536</v>
      </c>
      <c r="O44" s="36" t="n">
        <v>3809.13391415074</v>
      </c>
      <c r="P44" s="36" t="n">
        <v>9932.90925035065</v>
      </c>
      <c r="Q44" s="36" t="n">
        <v>80799</v>
      </c>
      <c r="R44" s="36" t="n">
        <v>5612.72101961391</v>
      </c>
      <c r="S44" s="36" t="n">
        <v>6064.07851951119</v>
      </c>
      <c r="T44" s="36" t="n">
        <v>6495.31733740168</v>
      </c>
      <c r="U44" s="36" t="n">
        <v>6539.17302276552</v>
      </c>
      <c r="V44" s="36" t="n">
        <v>6470.44613158043</v>
      </c>
      <c r="W44" s="36" t="n">
        <v>6362.12057867464</v>
      </c>
      <c r="X44" s="36" t="n">
        <v>6127.89580879809</v>
      </c>
      <c r="Y44" s="36" t="n">
        <v>6212.42935184399</v>
      </c>
      <c r="Z44" s="36" t="n">
        <v>6126.37420413756</v>
      </c>
      <c r="AA44" s="36" t="n">
        <v>5849.63820259923</v>
      </c>
      <c r="AB44" s="36" t="n">
        <v>5554.83786993854</v>
      </c>
      <c r="AC44" s="36" t="n">
        <v>5117.53273260999</v>
      </c>
      <c r="AD44" s="36" t="n">
        <v>4435.45439358806</v>
      </c>
      <c r="AE44" s="36" t="n">
        <v>11931.9808269372</v>
      </c>
      <c r="AF44" s="36" t="n">
        <v>88900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949.676513298007</v>
      </c>
      <c r="D45" s="36" t="n">
        <v>1055.9677810116</v>
      </c>
      <c r="E45" s="36" t="n">
        <v>1135.62380867026</v>
      </c>
      <c r="F45" s="36" t="n">
        <v>1096.38220273193</v>
      </c>
      <c r="G45" s="36" t="n">
        <v>878.868972308015</v>
      </c>
      <c r="H45" s="36" t="n">
        <v>710.81913023524</v>
      </c>
      <c r="I45" s="36" t="n">
        <v>656.113834926877</v>
      </c>
      <c r="J45" s="36" t="n">
        <v>641.91657421024</v>
      </c>
      <c r="K45" s="36" t="n">
        <v>610.82152822721</v>
      </c>
      <c r="L45" s="36" t="n">
        <v>565.305188341528</v>
      </c>
      <c r="M45" s="36" t="n">
        <v>502.122171962573</v>
      </c>
      <c r="N45" s="36" t="n">
        <v>462.58205659905</v>
      </c>
      <c r="O45" s="36" t="n">
        <v>428.293927295218</v>
      </c>
      <c r="P45" s="36" t="n">
        <v>1359.50631018225</v>
      </c>
      <c r="Q45" s="36" t="n">
        <v>11054</v>
      </c>
      <c r="R45" s="36" t="n">
        <v>951.504909654658</v>
      </c>
      <c r="S45" s="36" t="n">
        <v>1054.77944630561</v>
      </c>
      <c r="T45" s="36" t="n">
        <v>1104.86205971595</v>
      </c>
      <c r="U45" s="36" t="n">
        <v>1057.46070583293</v>
      </c>
      <c r="V45" s="36" t="n">
        <v>908.727881495233</v>
      </c>
      <c r="W45" s="36" t="n">
        <v>802.888098481548</v>
      </c>
      <c r="X45" s="36" t="n">
        <v>744.455852137037</v>
      </c>
      <c r="Y45" s="36" t="n">
        <v>736.220219421223</v>
      </c>
      <c r="Z45" s="36" t="n">
        <v>726.376633810725</v>
      </c>
      <c r="AA45" s="36" t="n">
        <v>700.483668667528</v>
      </c>
      <c r="AB45" s="36" t="n">
        <v>680.509752152481</v>
      </c>
      <c r="AC45" s="36" t="n">
        <v>629.877670422962</v>
      </c>
      <c r="AD45" s="36" t="n">
        <v>540.050199821573</v>
      </c>
      <c r="AE45" s="36" t="n">
        <v>1758.80290208054</v>
      </c>
      <c r="AF45" s="36" t="n">
        <v>12397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2617.89037176788</v>
      </c>
      <c r="D46" s="36" t="n">
        <v>2755.31737864227</v>
      </c>
      <c r="E46" s="36" t="n">
        <v>2849.89982647816</v>
      </c>
      <c r="F46" s="36" t="n">
        <v>2799.21337855625</v>
      </c>
      <c r="G46" s="36" t="n">
        <v>2664.67783404213</v>
      </c>
      <c r="H46" s="36" t="n">
        <v>2695.49190498248</v>
      </c>
      <c r="I46" s="36" t="n">
        <v>2762.14847428096</v>
      </c>
      <c r="J46" s="36" t="n">
        <v>2669.94355773854</v>
      </c>
      <c r="K46" s="36" t="n">
        <v>2257.42936983502</v>
      </c>
      <c r="L46" s="36" t="n">
        <v>1813.01038528925</v>
      </c>
      <c r="M46" s="36" t="n">
        <v>1582.42276483568</v>
      </c>
      <c r="N46" s="36" t="n">
        <v>1505.47138747579</v>
      </c>
      <c r="O46" s="36" t="n">
        <v>1270.41697754402</v>
      </c>
      <c r="P46" s="36" t="n">
        <v>2592.66638853157</v>
      </c>
      <c r="Q46" s="36" t="n">
        <v>32836</v>
      </c>
      <c r="R46" s="36" t="n">
        <v>2536.42353768092</v>
      </c>
      <c r="S46" s="36" t="n">
        <v>2653.00214666023</v>
      </c>
      <c r="T46" s="36" t="n">
        <v>2717.49727363214</v>
      </c>
      <c r="U46" s="36" t="n">
        <v>2712.35409522729</v>
      </c>
      <c r="V46" s="36" t="n">
        <v>2669.63091795778</v>
      </c>
      <c r="W46" s="36" t="n">
        <v>2735.14909993687</v>
      </c>
      <c r="X46" s="36" t="n">
        <v>2804.11296027229</v>
      </c>
      <c r="Y46" s="36" t="n">
        <v>2680.41098146159</v>
      </c>
      <c r="Z46" s="36" t="n">
        <v>2345.49671303957</v>
      </c>
      <c r="AA46" s="36" t="n">
        <v>2074.32478164583</v>
      </c>
      <c r="AB46" s="36" t="n">
        <v>1921.39421978154</v>
      </c>
      <c r="AC46" s="36" t="n">
        <v>1783.57770267639</v>
      </c>
      <c r="AD46" s="36" t="n">
        <v>1484.66076166717</v>
      </c>
      <c r="AE46" s="36" t="n">
        <v>3194.96480836038</v>
      </c>
      <c r="AF46" s="36" t="n">
        <v>34313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562.095054964652</v>
      </c>
      <c r="D47" s="36" t="n">
        <v>621.992174396019</v>
      </c>
      <c r="E47" s="36" t="n">
        <v>688.418419810643</v>
      </c>
      <c r="F47" s="36" t="n">
        <v>617.780115633103</v>
      </c>
      <c r="G47" s="36" t="n">
        <v>433.03208892238</v>
      </c>
      <c r="H47" s="36" t="n">
        <v>339.196234855951</v>
      </c>
      <c r="I47" s="36" t="n">
        <v>340.777176311991</v>
      </c>
      <c r="J47" s="36" t="n">
        <v>342.765638917758</v>
      </c>
      <c r="K47" s="36" t="n">
        <v>336.25881467784</v>
      </c>
      <c r="L47" s="36" t="n">
        <v>328.895800415678</v>
      </c>
      <c r="M47" s="36" t="n">
        <v>306.875695978315</v>
      </c>
      <c r="N47" s="36" t="n">
        <v>292.9228018443</v>
      </c>
      <c r="O47" s="36" t="n">
        <v>288.001520553994</v>
      </c>
      <c r="P47" s="36" t="n">
        <v>985.988462717377</v>
      </c>
      <c r="Q47" s="36" t="n">
        <v>6485</v>
      </c>
      <c r="R47" s="36" t="n">
        <v>549.669184600261</v>
      </c>
      <c r="S47" s="36" t="n">
        <v>629.321447959318</v>
      </c>
      <c r="T47" s="36" t="n">
        <v>674.740905701705</v>
      </c>
      <c r="U47" s="36" t="n">
        <v>603.371929450563</v>
      </c>
      <c r="V47" s="36" t="n">
        <v>471.714042885711</v>
      </c>
      <c r="W47" s="36" t="n">
        <v>406.425315685854</v>
      </c>
      <c r="X47" s="36" t="n">
        <v>389.659138636413</v>
      </c>
      <c r="Y47" s="36" t="n">
        <v>390.102253373783</v>
      </c>
      <c r="Z47" s="36" t="n">
        <v>395.530966677746</v>
      </c>
      <c r="AA47" s="36" t="n">
        <v>388.787810484037</v>
      </c>
      <c r="AB47" s="36" t="n">
        <v>371.093821977958</v>
      </c>
      <c r="AC47" s="36" t="n">
        <v>361.807037715866</v>
      </c>
      <c r="AD47" s="36" t="n">
        <v>335.95725887131</v>
      </c>
      <c r="AE47" s="36" t="n">
        <v>1124.81888597948</v>
      </c>
      <c r="AF47" s="36" t="n">
        <v>7093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2779.90054196052</v>
      </c>
      <c r="D48" s="36" t="n">
        <v>3032.70893537139</v>
      </c>
      <c r="E48" s="36" t="n">
        <v>3270.76548518641</v>
      </c>
      <c r="F48" s="36" t="n">
        <v>3252.6746714372</v>
      </c>
      <c r="G48" s="36" t="n">
        <v>2954.35785472152</v>
      </c>
      <c r="H48" s="36" t="n">
        <v>2711.71284188545</v>
      </c>
      <c r="I48" s="36" t="n">
        <v>2687.62613831997</v>
      </c>
      <c r="J48" s="36" t="n">
        <v>2780.14688647758</v>
      </c>
      <c r="K48" s="36" t="n">
        <v>2509.74068141255</v>
      </c>
      <c r="L48" s="36" t="n">
        <v>2120.04625400705</v>
      </c>
      <c r="M48" s="36" t="n">
        <v>1994.37415396345</v>
      </c>
      <c r="N48" s="36" t="n">
        <v>2030.40384735509</v>
      </c>
      <c r="O48" s="36" t="n">
        <v>1934.34411307033</v>
      </c>
      <c r="P48" s="36" t="n">
        <v>5896.19759483149</v>
      </c>
      <c r="Q48" s="36" t="n">
        <v>39955</v>
      </c>
      <c r="R48" s="36" t="n">
        <v>2776.14420292958</v>
      </c>
      <c r="S48" s="36" t="n">
        <v>2840.78399801099</v>
      </c>
      <c r="T48" s="36" t="n">
        <v>3041.11220600339</v>
      </c>
      <c r="U48" s="36" t="n">
        <v>3189.35530095637</v>
      </c>
      <c r="V48" s="36" t="n">
        <v>3066.4669291739</v>
      </c>
      <c r="W48" s="36" t="n">
        <v>2933.39060171464</v>
      </c>
      <c r="X48" s="36" t="n">
        <v>2923.20741545813</v>
      </c>
      <c r="Y48" s="36" t="n">
        <v>3000.65336251798</v>
      </c>
      <c r="Z48" s="36" t="n">
        <v>2835.49128064643</v>
      </c>
      <c r="AA48" s="36" t="n">
        <v>2575.73335783648</v>
      </c>
      <c r="AB48" s="36" t="n">
        <v>2479.95540662848</v>
      </c>
      <c r="AC48" s="36" t="n">
        <v>2484.19849753385</v>
      </c>
      <c r="AD48" s="36" t="n">
        <v>2367.89762977653</v>
      </c>
      <c r="AE48" s="36" t="n">
        <v>7039.60981081325</v>
      </c>
      <c r="AF48" s="36" t="n">
        <v>43554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253892</v>
      </c>
      <c r="D49" s="36" t="n">
        <v>266033</v>
      </c>
      <c r="E49" s="36" t="n">
        <v>279288</v>
      </c>
      <c r="F49" s="36" t="n">
        <v>283476</v>
      </c>
      <c r="G49" s="36" t="n">
        <v>269748</v>
      </c>
      <c r="H49" s="36" t="n">
        <v>256503</v>
      </c>
      <c r="I49" s="36" t="n">
        <v>245367</v>
      </c>
      <c r="J49" s="36" t="n">
        <v>241702</v>
      </c>
      <c r="K49" s="36" t="n">
        <v>223238</v>
      </c>
      <c r="L49" s="36" t="n">
        <v>195526</v>
      </c>
      <c r="M49" s="36" t="n">
        <v>172371</v>
      </c>
      <c r="N49" s="36" t="n">
        <v>157480</v>
      </c>
      <c r="O49" s="36" t="n">
        <v>132401</v>
      </c>
      <c r="P49" s="36" t="n">
        <v>284804</v>
      </c>
      <c r="Q49" s="36" t="n">
        <f aca="false">SUM(C49:P49)</f>
        <v>3261829</v>
      </c>
      <c r="R49" s="36" t="n">
        <v>244451</v>
      </c>
      <c r="S49" s="36" t="n">
        <v>255497</v>
      </c>
      <c r="T49" s="36" t="n">
        <v>267776</v>
      </c>
      <c r="U49" s="36" t="n">
        <v>271703</v>
      </c>
      <c r="V49" s="36" t="n">
        <v>265163</v>
      </c>
      <c r="W49" s="36" t="n">
        <v>260221</v>
      </c>
      <c r="X49" s="36" t="n">
        <v>255525</v>
      </c>
      <c r="Y49" s="36" t="n">
        <v>255133</v>
      </c>
      <c r="Z49" s="36" t="n">
        <v>243209</v>
      </c>
      <c r="AA49" s="36" t="n">
        <v>222575</v>
      </c>
      <c r="AB49" s="36" t="n">
        <v>202120</v>
      </c>
      <c r="AC49" s="36" t="n">
        <v>183559</v>
      </c>
      <c r="AD49" s="36" t="n">
        <v>154676</v>
      </c>
      <c r="AE49" s="36" t="n">
        <v>356149</v>
      </c>
      <c r="AF49" s="36" t="n">
        <f aca="false">SUM(R49:AE49)</f>
        <v>3437757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2032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4078.06863581292</v>
      </c>
      <c r="D3" s="36" t="n">
        <v>4202.55488644477</v>
      </c>
      <c r="E3" s="36" t="n">
        <v>4376.13921493301</v>
      </c>
      <c r="F3" s="36" t="n">
        <v>4501.00885882904</v>
      </c>
      <c r="G3" s="36" t="n">
        <v>4189.56591304231</v>
      </c>
      <c r="H3" s="36" t="n">
        <v>3699.73918721502</v>
      </c>
      <c r="I3" s="36" t="n">
        <v>3380.13010819087</v>
      </c>
      <c r="J3" s="36" t="n">
        <v>3373.54943249894</v>
      </c>
      <c r="K3" s="36" t="n">
        <v>3272.38783380133</v>
      </c>
      <c r="L3" s="36" t="n">
        <v>2990.87405832241</v>
      </c>
      <c r="M3" s="36" t="n">
        <v>2659.17385587678</v>
      </c>
      <c r="N3" s="36" t="n">
        <v>2412.91005333007</v>
      </c>
      <c r="O3" s="36" t="n">
        <v>2111.65886495097</v>
      </c>
      <c r="P3" s="36" t="n">
        <v>5526.23909675155</v>
      </c>
      <c r="Q3" s="36" t="n">
        <v>50774</v>
      </c>
      <c r="R3" s="36" t="n">
        <v>3738.81689776686</v>
      </c>
      <c r="S3" s="36" t="n">
        <v>3953.93191784597</v>
      </c>
      <c r="T3" s="36" t="n">
        <v>4211.59915067134</v>
      </c>
      <c r="U3" s="36" t="n">
        <v>4254.62650322371</v>
      </c>
      <c r="V3" s="36" t="n">
        <v>4084.01137701594</v>
      </c>
      <c r="W3" s="36" t="n">
        <v>3920.6781121615</v>
      </c>
      <c r="X3" s="36" t="n">
        <v>3753.84234530111</v>
      </c>
      <c r="Y3" s="36" t="n">
        <v>3730.72637783124</v>
      </c>
      <c r="Z3" s="36" t="n">
        <v>3684.90772334607</v>
      </c>
      <c r="AA3" s="36" t="n">
        <v>3472.98698327373</v>
      </c>
      <c r="AB3" s="36" t="n">
        <v>3092.51601364565</v>
      </c>
      <c r="AC3" s="36" t="n">
        <v>2743.73538916455</v>
      </c>
      <c r="AD3" s="36" t="n">
        <v>2391.66296239755</v>
      </c>
      <c r="AE3" s="36" t="n">
        <v>6490.95824635478</v>
      </c>
      <c r="AF3" s="36" t="n">
        <v>53525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4148.40298517744</v>
      </c>
      <c r="D4" s="36" t="n">
        <v>4573.63576247338</v>
      </c>
      <c r="E4" s="36" t="n">
        <v>4910.38067197599</v>
      </c>
      <c r="F4" s="36" t="n">
        <v>5060.7789864994</v>
      </c>
      <c r="G4" s="36" t="n">
        <v>4728.46491862383</v>
      </c>
      <c r="H4" s="36" t="n">
        <v>4238.77136122868</v>
      </c>
      <c r="I4" s="36" t="n">
        <v>3990.11396497909</v>
      </c>
      <c r="J4" s="36" t="n">
        <v>4227.22095171003</v>
      </c>
      <c r="K4" s="36" t="n">
        <v>4245.35655171612</v>
      </c>
      <c r="L4" s="36" t="n">
        <v>3889.76240801262</v>
      </c>
      <c r="M4" s="36" t="n">
        <v>3646.86179821711</v>
      </c>
      <c r="N4" s="36" t="n">
        <v>3722.93552695905</v>
      </c>
      <c r="O4" s="36" t="n">
        <v>3679.24100585316</v>
      </c>
      <c r="P4" s="36" t="n">
        <v>9726.07310657411</v>
      </c>
      <c r="Q4" s="36" t="n">
        <v>64788</v>
      </c>
      <c r="R4" s="36" t="n">
        <v>4060.25322257014</v>
      </c>
      <c r="S4" s="36" t="n">
        <v>4289.64724004534</v>
      </c>
      <c r="T4" s="36" t="n">
        <v>4756.53689651605</v>
      </c>
      <c r="U4" s="36" t="n">
        <v>4887.32624056283</v>
      </c>
      <c r="V4" s="36" t="n">
        <v>4552.72826719785</v>
      </c>
      <c r="W4" s="36" t="n">
        <v>4403.05140115094</v>
      </c>
      <c r="X4" s="36" t="n">
        <v>4410.38200942988</v>
      </c>
      <c r="Y4" s="36" t="n">
        <v>4557.94121580212</v>
      </c>
      <c r="Z4" s="36" t="n">
        <v>4721.36198615699</v>
      </c>
      <c r="AA4" s="36" t="n">
        <v>4807.43282036369</v>
      </c>
      <c r="AB4" s="36" t="n">
        <v>4671.36874836066</v>
      </c>
      <c r="AC4" s="36" t="n">
        <v>4467.29192001312</v>
      </c>
      <c r="AD4" s="36" t="n">
        <v>4174.3688333717</v>
      </c>
      <c r="AE4" s="36" t="n">
        <v>11326.3091984587</v>
      </c>
      <c r="AF4" s="36" t="n">
        <v>70086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7606.67450058699</v>
      </c>
      <c r="D5" s="36" t="n">
        <v>8334.82598024596</v>
      </c>
      <c r="E5" s="36" t="n">
        <v>8524.65462154119</v>
      </c>
      <c r="F5" s="36" t="n">
        <v>8297.39323943252</v>
      </c>
      <c r="G5" s="36" t="n">
        <v>7488.34889278447</v>
      </c>
      <c r="H5" s="36" t="n">
        <v>7050.91986693856</v>
      </c>
      <c r="I5" s="36" t="n">
        <v>6783.39430066358</v>
      </c>
      <c r="J5" s="36" t="n">
        <v>6656.11672678589</v>
      </c>
      <c r="K5" s="36" t="n">
        <v>6298.64869715344</v>
      </c>
      <c r="L5" s="36" t="n">
        <v>5527.58343765057</v>
      </c>
      <c r="M5" s="36" t="n">
        <v>4620.42335822969</v>
      </c>
      <c r="N5" s="36" t="n">
        <v>4153.40376840505</v>
      </c>
      <c r="O5" s="36" t="n">
        <v>4040.83475431235</v>
      </c>
      <c r="P5" s="36" t="n">
        <v>9762.77785526973</v>
      </c>
      <c r="Q5" s="36" t="n">
        <v>95146</v>
      </c>
      <c r="R5" s="36" t="n">
        <v>7317.42407126045</v>
      </c>
      <c r="S5" s="36" t="n">
        <v>7867.63453278591</v>
      </c>
      <c r="T5" s="36" t="n">
        <v>8288.48166962425</v>
      </c>
      <c r="U5" s="36" t="n">
        <v>8179.26115500086</v>
      </c>
      <c r="V5" s="36" t="n">
        <v>7747.85623469546</v>
      </c>
      <c r="W5" s="36" t="n">
        <v>7563.88765912034</v>
      </c>
      <c r="X5" s="36" t="n">
        <v>7322.04187776403</v>
      </c>
      <c r="Y5" s="36" t="n">
        <v>7215.19656077062</v>
      </c>
      <c r="Z5" s="36" t="n">
        <v>6948.76193295038</v>
      </c>
      <c r="AA5" s="36" t="n">
        <v>6232.62296501318</v>
      </c>
      <c r="AB5" s="36" t="n">
        <v>5447.89570763953</v>
      </c>
      <c r="AC5" s="36" t="n">
        <v>5280.04941871038</v>
      </c>
      <c r="AD5" s="36" t="n">
        <v>5112.30720550123</v>
      </c>
      <c r="AE5" s="36" t="n">
        <v>11645.5790091634</v>
      </c>
      <c r="AF5" s="36" t="n">
        <v>102169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3007.16533538974</v>
      </c>
      <c r="D6" s="36" t="n">
        <v>3200.16000311487</v>
      </c>
      <c r="E6" s="36" t="n">
        <v>3322.15925151704</v>
      </c>
      <c r="F6" s="36" t="n">
        <v>3330.57872326237</v>
      </c>
      <c r="G6" s="36" t="n">
        <v>3067.57900436635</v>
      </c>
      <c r="H6" s="36" t="n">
        <v>2865.63970319392</v>
      </c>
      <c r="I6" s="36" t="n">
        <v>2815.4926331633</v>
      </c>
      <c r="J6" s="36" t="n">
        <v>2775.09791325406</v>
      </c>
      <c r="K6" s="36" t="n">
        <v>2533.31718969977</v>
      </c>
      <c r="L6" s="36" t="n">
        <v>2175.61280812198</v>
      </c>
      <c r="M6" s="36" t="n">
        <v>1867.7750549349</v>
      </c>
      <c r="N6" s="36" t="n">
        <v>1749.59971660374</v>
      </c>
      <c r="O6" s="36" t="n">
        <v>1565.08646026035</v>
      </c>
      <c r="P6" s="36" t="n">
        <v>3808.73620311762</v>
      </c>
      <c r="Q6" s="36" t="n">
        <v>38084</v>
      </c>
      <c r="R6" s="36" t="n">
        <v>3020.61418563013</v>
      </c>
      <c r="S6" s="36" t="n">
        <v>3101.06990919568</v>
      </c>
      <c r="T6" s="36" t="n">
        <v>3272.18867249994</v>
      </c>
      <c r="U6" s="36" t="n">
        <v>3304.30906743059</v>
      </c>
      <c r="V6" s="36" t="n">
        <v>3147.67581509204</v>
      </c>
      <c r="W6" s="36" t="n">
        <v>3021.01312148851</v>
      </c>
      <c r="X6" s="36" t="n">
        <v>2951.86527462853</v>
      </c>
      <c r="Y6" s="36" t="n">
        <v>2883.81401764432</v>
      </c>
      <c r="Z6" s="36" t="n">
        <v>2629.22631503993</v>
      </c>
      <c r="AA6" s="36" t="n">
        <v>2339.24701001835</v>
      </c>
      <c r="AB6" s="36" t="n">
        <v>2150.81828292596</v>
      </c>
      <c r="AC6" s="36" t="n">
        <v>2002.96451116777</v>
      </c>
      <c r="AD6" s="36" t="n">
        <v>1682.85460910102</v>
      </c>
      <c r="AE6" s="36" t="n">
        <v>4289.33920813722</v>
      </c>
      <c r="AF6" s="36" t="n">
        <v>39797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4302.45331331181</v>
      </c>
      <c r="D7" s="36" t="n">
        <v>4449.47652359479</v>
      </c>
      <c r="E7" s="36" t="n">
        <v>4504.01415769736</v>
      </c>
      <c r="F7" s="36" t="n">
        <v>4514.57069806152</v>
      </c>
      <c r="G7" s="36" t="n">
        <v>4341.49806069454</v>
      </c>
      <c r="H7" s="36" t="n">
        <v>4182.86021800061</v>
      </c>
      <c r="I7" s="36" t="n">
        <v>3947.46456163035</v>
      </c>
      <c r="J7" s="36" t="n">
        <v>3792.23079459743</v>
      </c>
      <c r="K7" s="36" t="n">
        <v>3471.99314737857</v>
      </c>
      <c r="L7" s="36" t="n">
        <v>3000.08610120569</v>
      </c>
      <c r="M7" s="36" t="n">
        <v>2590.99371238798</v>
      </c>
      <c r="N7" s="36" t="n">
        <v>2292.02476431979</v>
      </c>
      <c r="O7" s="36" t="n">
        <v>1904.85337410842</v>
      </c>
      <c r="P7" s="36" t="n">
        <v>4207.48057301114</v>
      </c>
      <c r="Q7" s="36" t="n">
        <v>51502</v>
      </c>
      <c r="R7" s="36" t="n">
        <v>4152.62117744774</v>
      </c>
      <c r="S7" s="36" t="n">
        <v>4289.44249299851</v>
      </c>
      <c r="T7" s="36" t="n">
        <v>4286.57244049751</v>
      </c>
      <c r="U7" s="36" t="n">
        <v>4292.97663268573</v>
      </c>
      <c r="V7" s="36" t="n">
        <v>4273.39618140461</v>
      </c>
      <c r="W7" s="36" t="n">
        <v>4366.24292068384</v>
      </c>
      <c r="X7" s="36" t="n">
        <v>4277.39247104184</v>
      </c>
      <c r="Y7" s="36" t="n">
        <v>4077.40123105366</v>
      </c>
      <c r="Z7" s="36" t="n">
        <v>3824.9232391922</v>
      </c>
      <c r="AA7" s="36" t="n">
        <v>3501.25532494163</v>
      </c>
      <c r="AB7" s="36" t="n">
        <v>3119.80989340064</v>
      </c>
      <c r="AC7" s="36" t="n">
        <v>2664.88723968742</v>
      </c>
      <c r="AD7" s="36" t="n">
        <v>2107.39306490086</v>
      </c>
      <c r="AE7" s="36" t="n">
        <v>5342.68569006383</v>
      </c>
      <c r="AF7" s="36" t="n">
        <v>54577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208.53055527911</v>
      </c>
      <c r="D8" s="36" t="n">
        <v>251.957267965797</v>
      </c>
      <c r="E8" s="36" t="n">
        <v>274.467034017374</v>
      </c>
      <c r="F8" s="36" t="n">
        <v>261.826894772725</v>
      </c>
      <c r="G8" s="36" t="n">
        <v>213.639765294011</v>
      </c>
      <c r="H8" s="36" t="n">
        <v>177.5204594578</v>
      </c>
      <c r="I8" s="36" t="n">
        <v>171.519046115004</v>
      </c>
      <c r="J8" s="36" t="n">
        <v>174.642362425609</v>
      </c>
      <c r="K8" s="36" t="n">
        <v>168.502013862913</v>
      </c>
      <c r="L8" s="36" t="n">
        <v>168.603521556153</v>
      </c>
      <c r="M8" s="36" t="n">
        <v>165.108249350667</v>
      </c>
      <c r="N8" s="36" t="n">
        <v>151.051138281595</v>
      </c>
      <c r="O8" s="36" t="n">
        <v>141.259948579498</v>
      </c>
      <c r="P8" s="36" t="n">
        <v>548.371743041742</v>
      </c>
      <c r="Q8" s="36" t="n">
        <v>3077</v>
      </c>
      <c r="R8" s="36" t="n">
        <v>229.150931668115</v>
      </c>
      <c r="S8" s="36" t="n">
        <v>246.328548290504</v>
      </c>
      <c r="T8" s="36" t="n">
        <v>267.247366608619</v>
      </c>
      <c r="U8" s="36" t="n">
        <v>250.53269981907</v>
      </c>
      <c r="V8" s="36" t="n">
        <v>203.48684009169</v>
      </c>
      <c r="W8" s="36" t="n">
        <v>182.916887461286</v>
      </c>
      <c r="X8" s="36" t="n">
        <v>183.389436381858</v>
      </c>
      <c r="Y8" s="36" t="n">
        <v>181.092111476624</v>
      </c>
      <c r="Z8" s="36" t="n">
        <v>172.279920846594</v>
      </c>
      <c r="AA8" s="36" t="n">
        <v>160.390490063333</v>
      </c>
      <c r="AB8" s="36" t="n">
        <v>153.243954486566</v>
      </c>
      <c r="AC8" s="36" t="n">
        <v>155.978453168653</v>
      </c>
      <c r="AD8" s="36" t="n">
        <v>162.940897472119</v>
      </c>
      <c r="AE8" s="36" t="n">
        <v>605.021462164968</v>
      </c>
      <c r="AF8" s="36" t="n">
        <v>3154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19340.5990119438</v>
      </c>
      <c r="D9" s="36" t="n">
        <v>21142.8176381191</v>
      </c>
      <c r="E9" s="36" t="n">
        <v>22744.490931506</v>
      </c>
      <c r="F9" s="36" t="n">
        <v>23394.1425238685</v>
      </c>
      <c r="G9" s="36" t="n">
        <v>22859.9602652597</v>
      </c>
      <c r="H9" s="36" t="n">
        <v>22087.7641728978</v>
      </c>
      <c r="I9" s="36" t="n">
        <v>21117.6653432847</v>
      </c>
      <c r="J9" s="36" t="n">
        <v>21394.0604621611</v>
      </c>
      <c r="K9" s="36" t="n">
        <v>20745.1672085603</v>
      </c>
      <c r="L9" s="36" t="n">
        <v>18668.8436239069</v>
      </c>
      <c r="M9" s="36" t="n">
        <v>16227.1131314584</v>
      </c>
      <c r="N9" s="36" t="n">
        <v>14159.4878079503</v>
      </c>
      <c r="O9" s="36" t="n">
        <v>11814.3940743379</v>
      </c>
      <c r="P9" s="36" t="n">
        <v>22210.4938047453</v>
      </c>
      <c r="Q9" s="36" t="n">
        <v>277907</v>
      </c>
      <c r="R9" s="36" t="n">
        <v>18905.462320925</v>
      </c>
      <c r="S9" s="36" t="n">
        <v>20164.2404774512</v>
      </c>
      <c r="T9" s="36" t="n">
        <v>21727.5858458328</v>
      </c>
      <c r="U9" s="36" t="n">
        <v>22307.566367182</v>
      </c>
      <c r="V9" s="36" t="n">
        <v>22397.8231059328</v>
      </c>
      <c r="W9" s="36" t="n">
        <v>22449.0352728652</v>
      </c>
      <c r="X9" s="36" t="n">
        <v>22180.2653617631</v>
      </c>
      <c r="Y9" s="36" t="n">
        <v>22958.8228798703</v>
      </c>
      <c r="Z9" s="36" t="n">
        <v>22978.5407356364</v>
      </c>
      <c r="AA9" s="36" t="n">
        <v>21319.5112754903</v>
      </c>
      <c r="AB9" s="36" t="n">
        <v>18852.3462423698</v>
      </c>
      <c r="AC9" s="36" t="n">
        <v>16656.1581044725</v>
      </c>
      <c r="AD9" s="36" t="n">
        <v>14018.0529732236</v>
      </c>
      <c r="AE9" s="36" t="n">
        <v>28371.589036985</v>
      </c>
      <c r="AF9" s="36" t="n">
        <v>295287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1698.32249603568</v>
      </c>
      <c r="D10" s="36" t="n">
        <v>1822.35826968829</v>
      </c>
      <c r="E10" s="36" t="n">
        <v>1886.14821249524</v>
      </c>
      <c r="F10" s="36" t="n">
        <v>1817.34044713574</v>
      </c>
      <c r="G10" s="36" t="n">
        <v>1589.87183184957</v>
      </c>
      <c r="H10" s="36" t="n">
        <v>1457.73607314486</v>
      </c>
      <c r="I10" s="36" t="n">
        <v>1409.33921283959</v>
      </c>
      <c r="J10" s="36" t="n">
        <v>1364.89718743795</v>
      </c>
      <c r="K10" s="36" t="n">
        <v>1279.16148587864</v>
      </c>
      <c r="L10" s="36" t="n">
        <v>1172.50693688976</v>
      </c>
      <c r="M10" s="36" t="n">
        <v>1100.40073275282</v>
      </c>
      <c r="N10" s="36" t="n">
        <v>1112.5008151018</v>
      </c>
      <c r="O10" s="36" t="n">
        <v>1067.38581077766</v>
      </c>
      <c r="P10" s="36" t="n">
        <v>3010.0304879724</v>
      </c>
      <c r="Q10" s="36" t="n">
        <v>21788</v>
      </c>
      <c r="R10" s="36" t="n">
        <v>1752.55961612337</v>
      </c>
      <c r="S10" s="36" t="n">
        <v>1661.01118311646</v>
      </c>
      <c r="T10" s="36" t="n">
        <v>1718.99618682833</v>
      </c>
      <c r="U10" s="36" t="n">
        <v>1771.46093995736</v>
      </c>
      <c r="V10" s="36" t="n">
        <v>1699.76493385598</v>
      </c>
      <c r="W10" s="36" t="n">
        <v>1649.854991957</v>
      </c>
      <c r="X10" s="36" t="n">
        <v>1568.15057366382</v>
      </c>
      <c r="Y10" s="36" t="n">
        <v>1480.66807796712</v>
      </c>
      <c r="Z10" s="36" t="n">
        <v>1421.88096675326</v>
      </c>
      <c r="AA10" s="36" t="n">
        <v>1368.86251890968</v>
      </c>
      <c r="AB10" s="36" t="n">
        <v>1307.96714415696</v>
      </c>
      <c r="AC10" s="36" t="n">
        <v>1304.03647064681</v>
      </c>
      <c r="AD10" s="36" t="n">
        <v>1258.97113838097</v>
      </c>
      <c r="AE10" s="36" t="n">
        <v>3438.8152576829</v>
      </c>
      <c r="AF10" s="36" t="n">
        <v>23403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3726.38395881414</v>
      </c>
      <c r="D11" s="36" t="n">
        <v>4036.50764523689</v>
      </c>
      <c r="E11" s="36" t="n">
        <v>4193.63172950191</v>
      </c>
      <c r="F11" s="36" t="n">
        <v>4124.46692737512</v>
      </c>
      <c r="G11" s="36" t="n">
        <v>3723.04998897861</v>
      </c>
      <c r="H11" s="36" t="n">
        <v>3371.2861685773</v>
      </c>
      <c r="I11" s="36" t="n">
        <v>3101.88692424456</v>
      </c>
      <c r="J11" s="36" t="n">
        <v>2948.0069938277</v>
      </c>
      <c r="K11" s="36" t="n">
        <v>2744.11722678869</v>
      </c>
      <c r="L11" s="36" t="n">
        <v>2475.16972510188</v>
      </c>
      <c r="M11" s="36" t="n">
        <v>2228.3522650584</v>
      </c>
      <c r="N11" s="36" t="n">
        <v>2021.19897143885</v>
      </c>
      <c r="O11" s="36" t="n">
        <v>1675.94125329913</v>
      </c>
      <c r="P11" s="36" t="n">
        <v>3981.0002217568</v>
      </c>
      <c r="Q11" s="36" t="n">
        <v>44351</v>
      </c>
      <c r="R11" s="36" t="n">
        <v>3693.14554386412</v>
      </c>
      <c r="S11" s="36" t="n">
        <v>4030.12272420366</v>
      </c>
      <c r="T11" s="36" t="n">
        <v>4243.39481486968</v>
      </c>
      <c r="U11" s="36" t="n">
        <v>4248.98040923693</v>
      </c>
      <c r="V11" s="36" t="n">
        <v>3964.41704586936</v>
      </c>
      <c r="W11" s="36" t="n">
        <v>3698.85450369386</v>
      </c>
      <c r="X11" s="36" t="n">
        <v>3462.66792033698</v>
      </c>
      <c r="Y11" s="36" t="n">
        <v>3298.63247318182</v>
      </c>
      <c r="Z11" s="36" t="n">
        <v>3097.945828574</v>
      </c>
      <c r="AA11" s="36" t="n">
        <v>2899.30659041578</v>
      </c>
      <c r="AB11" s="36" t="n">
        <v>2656.98568162202</v>
      </c>
      <c r="AC11" s="36" t="n">
        <v>2436.06233497789</v>
      </c>
      <c r="AD11" s="36" t="n">
        <v>2121.16205825475</v>
      </c>
      <c r="AE11" s="36" t="n">
        <v>5173.32207089915</v>
      </c>
      <c r="AF11" s="36" t="n">
        <v>49025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490.042646924426</v>
      </c>
      <c r="D12" s="36" t="n">
        <v>592.02650941709</v>
      </c>
      <c r="E12" s="36" t="n">
        <v>596.408581906482</v>
      </c>
      <c r="F12" s="36" t="n">
        <v>529.028334850954</v>
      </c>
      <c r="G12" s="36" t="n">
        <v>447.960555883575</v>
      </c>
      <c r="H12" s="36" t="n">
        <v>433.195595091793</v>
      </c>
      <c r="I12" s="36" t="n">
        <v>437.522723740094</v>
      </c>
      <c r="J12" s="36" t="n">
        <v>443.423616757962</v>
      </c>
      <c r="K12" s="36" t="n">
        <v>434.319629514637</v>
      </c>
      <c r="L12" s="36" t="n">
        <v>410.179714856239</v>
      </c>
      <c r="M12" s="36" t="n">
        <v>388.423112450211</v>
      </c>
      <c r="N12" s="36" t="n">
        <v>364.25445336468</v>
      </c>
      <c r="O12" s="36" t="n">
        <v>300.143577996237</v>
      </c>
      <c r="P12" s="36" t="n">
        <v>923.07094724562</v>
      </c>
      <c r="Q12" s="36" t="n">
        <v>6790</v>
      </c>
      <c r="R12" s="36" t="n">
        <v>522.826710229384</v>
      </c>
      <c r="S12" s="36" t="n">
        <v>535.830058973849</v>
      </c>
      <c r="T12" s="36" t="n">
        <v>549.632605534824</v>
      </c>
      <c r="U12" s="36" t="n">
        <v>534.197111977908</v>
      </c>
      <c r="V12" s="36" t="n">
        <v>492.191530951906</v>
      </c>
      <c r="W12" s="36" t="n">
        <v>496.632837015654</v>
      </c>
      <c r="X12" s="36" t="n">
        <v>511.086519294569</v>
      </c>
      <c r="Y12" s="36" t="n">
        <v>511.963529596094</v>
      </c>
      <c r="Z12" s="36" t="n">
        <v>502.916684546243</v>
      </c>
      <c r="AA12" s="36" t="n">
        <v>485.426471070129</v>
      </c>
      <c r="AB12" s="36" t="n">
        <v>457.758162271654</v>
      </c>
      <c r="AC12" s="36" t="n">
        <v>418.53367563942</v>
      </c>
      <c r="AD12" s="36" t="n">
        <v>370.671226517859</v>
      </c>
      <c r="AE12" s="36" t="n">
        <v>1168.33287638051</v>
      </c>
      <c r="AF12" s="36" t="n">
        <v>7558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3700.95341782356</v>
      </c>
      <c r="D13" s="36" t="n">
        <v>4011.2526304658</v>
      </c>
      <c r="E13" s="36" t="n">
        <v>4270.58694267892</v>
      </c>
      <c r="F13" s="36" t="n">
        <v>4469.13011411753</v>
      </c>
      <c r="G13" s="36" t="n">
        <v>4462.90050512967</v>
      </c>
      <c r="H13" s="36" t="n">
        <v>4290.99531381415</v>
      </c>
      <c r="I13" s="36" t="n">
        <v>4000.79688626975</v>
      </c>
      <c r="J13" s="36" t="n">
        <v>3871.34495321655</v>
      </c>
      <c r="K13" s="36" t="n">
        <v>3689.5962101306</v>
      </c>
      <c r="L13" s="36" t="n">
        <v>3438.20254698118</v>
      </c>
      <c r="M13" s="36" t="n">
        <v>3155.59996608134</v>
      </c>
      <c r="N13" s="36" t="n">
        <v>2899.69216128446</v>
      </c>
      <c r="O13" s="36" t="n">
        <v>2406.59319807654</v>
      </c>
      <c r="P13" s="36" t="n">
        <v>5248.35515392996</v>
      </c>
      <c r="Q13" s="36" t="n">
        <v>53916</v>
      </c>
      <c r="R13" s="36" t="n">
        <v>3549.23020771968</v>
      </c>
      <c r="S13" s="36" t="n">
        <v>3931.41778166823</v>
      </c>
      <c r="T13" s="36" t="n">
        <v>4177.23604698587</v>
      </c>
      <c r="U13" s="36" t="n">
        <v>4378.0811339864</v>
      </c>
      <c r="V13" s="36" t="n">
        <v>4308.60537955185</v>
      </c>
      <c r="W13" s="36" t="n">
        <v>4138.56422918287</v>
      </c>
      <c r="X13" s="36" t="n">
        <v>4098.17149454901</v>
      </c>
      <c r="Y13" s="36" t="n">
        <v>4206.79217352454</v>
      </c>
      <c r="Z13" s="36" t="n">
        <v>4143.91911156062</v>
      </c>
      <c r="AA13" s="36" t="n">
        <v>3930.62819364949</v>
      </c>
      <c r="AB13" s="36" t="n">
        <v>3615.6665398968</v>
      </c>
      <c r="AC13" s="36" t="n">
        <v>3307.9326970307</v>
      </c>
      <c r="AD13" s="36" t="n">
        <v>2891.45702953556</v>
      </c>
      <c r="AE13" s="36" t="n">
        <v>6589.29798115838</v>
      </c>
      <c r="AF13" s="36" t="n">
        <v>57267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1256.86573006223</v>
      </c>
      <c r="D14" s="36" t="n">
        <v>1313.34159971075</v>
      </c>
      <c r="E14" s="36" t="n">
        <v>1336.861141938</v>
      </c>
      <c r="F14" s="36" t="n">
        <v>1338.04205510871</v>
      </c>
      <c r="G14" s="36" t="n">
        <v>1230.90889467037</v>
      </c>
      <c r="H14" s="36" t="n">
        <v>1112.39664740204</v>
      </c>
      <c r="I14" s="36" t="n">
        <v>1023.2950372693</v>
      </c>
      <c r="J14" s="36" t="n">
        <v>1011.10565743123</v>
      </c>
      <c r="K14" s="36" t="n">
        <v>984.86633892292</v>
      </c>
      <c r="L14" s="36" t="n">
        <v>922.766579500567</v>
      </c>
      <c r="M14" s="36" t="n">
        <v>854.681463472727</v>
      </c>
      <c r="N14" s="36" t="n">
        <v>807.408497157624</v>
      </c>
      <c r="O14" s="36" t="n">
        <v>733.286370870926</v>
      </c>
      <c r="P14" s="36" t="n">
        <v>1973.17398648261</v>
      </c>
      <c r="Q14" s="36" t="n">
        <v>15899</v>
      </c>
      <c r="R14" s="36" t="n">
        <v>1175.17867108138</v>
      </c>
      <c r="S14" s="36" t="n">
        <v>1188.36017981915</v>
      </c>
      <c r="T14" s="36" t="n">
        <v>1260.12669601628</v>
      </c>
      <c r="U14" s="36" t="n">
        <v>1337.74522990356</v>
      </c>
      <c r="V14" s="36" t="n">
        <v>1315.5878708676</v>
      </c>
      <c r="W14" s="36" t="n">
        <v>1215.54410515254</v>
      </c>
      <c r="X14" s="36" t="n">
        <v>1112.11156532639</v>
      </c>
      <c r="Y14" s="36" t="n">
        <v>1100.28018807324</v>
      </c>
      <c r="Z14" s="36" t="n">
        <v>1098.28339170277</v>
      </c>
      <c r="AA14" s="36" t="n">
        <v>1077.39632635247</v>
      </c>
      <c r="AB14" s="36" t="n">
        <v>1016.26926374249</v>
      </c>
      <c r="AC14" s="36" t="n">
        <v>934.836234962594</v>
      </c>
      <c r="AD14" s="36" t="n">
        <v>839.40734277157</v>
      </c>
      <c r="AE14" s="36" t="n">
        <v>2461.87293422796</v>
      </c>
      <c r="AF14" s="36" t="n">
        <v>17133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1163.17736916008</v>
      </c>
      <c r="D15" s="36" t="n">
        <v>1243.42973502461</v>
      </c>
      <c r="E15" s="36" t="n">
        <v>1325.76190452567</v>
      </c>
      <c r="F15" s="36" t="n">
        <v>1307.68656548016</v>
      </c>
      <c r="G15" s="36" t="n">
        <v>1101.21957010256</v>
      </c>
      <c r="H15" s="36" t="n">
        <v>923.826229247835</v>
      </c>
      <c r="I15" s="36" t="n">
        <v>869.44343666145</v>
      </c>
      <c r="J15" s="36" t="n">
        <v>855.165055639873</v>
      </c>
      <c r="K15" s="36" t="n">
        <v>776.473843900043</v>
      </c>
      <c r="L15" s="36" t="n">
        <v>684.517132104806</v>
      </c>
      <c r="M15" s="36" t="n">
        <v>637.577819426908</v>
      </c>
      <c r="N15" s="36" t="n">
        <v>595.083421747317</v>
      </c>
      <c r="O15" s="36" t="n">
        <v>485.245979900719</v>
      </c>
      <c r="P15" s="36" t="n">
        <v>1156.39193707797</v>
      </c>
      <c r="Q15" s="36" t="n">
        <v>13125</v>
      </c>
      <c r="R15" s="36" t="n">
        <v>1196.71559218344</v>
      </c>
      <c r="S15" s="36" t="n">
        <v>1222.66964562517</v>
      </c>
      <c r="T15" s="36" t="n">
        <v>1266.40508059168</v>
      </c>
      <c r="U15" s="36" t="n">
        <v>1256.44891690937</v>
      </c>
      <c r="V15" s="36" t="n">
        <v>1137.68075879691</v>
      </c>
      <c r="W15" s="36" t="n">
        <v>1051.93364671548</v>
      </c>
      <c r="X15" s="36" t="n">
        <v>993.247713838741</v>
      </c>
      <c r="Y15" s="36" t="n">
        <v>930.957845827638</v>
      </c>
      <c r="Z15" s="36" t="n">
        <v>855.180286230384</v>
      </c>
      <c r="AA15" s="36" t="n">
        <v>797.120754857843</v>
      </c>
      <c r="AB15" s="36" t="n">
        <v>764.206789745486</v>
      </c>
      <c r="AC15" s="36" t="n">
        <v>699.182348012697</v>
      </c>
      <c r="AD15" s="36" t="n">
        <v>546.476255096064</v>
      </c>
      <c r="AE15" s="36" t="n">
        <v>1403.77436556911</v>
      </c>
      <c r="AF15" s="36" t="n">
        <v>14122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7293.56647475064</v>
      </c>
      <c r="D16" s="36" t="n">
        <v>7833.40107310141</v>
      </c>
      <c r="E16" s="36" t="n">
        <v>7893.59827750082</v>
      </c>
      <c r="F16" s="36" t="n">
        <v>7534.58499686743</v>
      </c>
      <c r="G16" s="36" t="n">
        <v>6580.51689009226</v>
      </c>
      <c r="H16" s="36" t="n">
        <v>5936.09760292743</v>
      </c>
      <c r="I16" s="36" t="n">
        <v>5561.70615138145</v>
      </c>
      <c r="J16" s="36" t="n">
        <v>5270.89183695258</v>
      </c>
      <c r="K16" s="36" t="n">
        <v>4911.81222677737</v>
      </c>
      <c r="L16" s="36" t="n">
        <v>4450.74425277442</v>
      </c>
      <c r="M16" s="36" t="n">
        <v>3853.05747709895</v>
      </c>
      <c r="N16" s="36" t="n">
        <v>3405.68112585964</v>
      </c>
      <c r="O16" s="36" t="n">
        <v>3021.64496352565</v>
      </c>
      <c r="P16" s="36" t="n">
        <v>7539.69665038993</v>
      </c>
      <c r="Q16" s="36" t="n">
        <v>81087</v>
      </c>
      <c r="R16" s="36" t="n">
        <v>7291.06252075166</v>
      </c>
      <c r="S16" s="36" t="n">
        <v>7438.75796567398</v>
      </c>
      <c r="T16" s="36" t="n">
        <v>7911.12346654616</v>
      </c>
      <c r="U16" s="36" t="n">
        <v>8053.23683759696</v>
      </c>
      <c r="V16" s="36" t="n">
        <v>7432.32655024155</v>
      </c>
      <c r="W16" s="36" t="n">
        <v>6891.69319967888</v>
      </c>
      <c r="X16" s="36" t="n">
        <v>6362.99173208121</v>
      </c>
      <c r="Y16" s="36" t="n">
        <v>5972.91567894335</v>
      </c>
      <c r="Z16" s="36" t="n">
        <v>5707.77843933343</v>
      </c>
      <c r="AA16" s="36" t="n">
        <v>5274.55604381982</v>
      </c>
      <c r="AB16" s="36" t="n">
        <v>4687.85018339168</v>
      </c>
      <c r="AC16" s="36" t="n">
        <v>4201.69569955089</v>
      </c>
      <c r="AD16" s="36" t="n">
        <v>3586.20497704983</v>
      </c>
      <c r="AE16" s="36" t="n">
        <v>9277.80670534061</v>
      </c>
      <c r="AF16" s="36" t="n">
        <v>90090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7276.15495399489</v>
      </c>
      <c r="D17" s="36" t="n">
        <v>7665.12065791858</v>
      </c>
      <c r="E17" s="36" t="n">
        <v>8155.04488927763</v>
      </c>
      <c r="F17" s="36" t="n">
        <v>8990.2434016019</v>
      </c>
      <c r="G17" s="36" t="n">
        <v>9308.35064488109</v>
      </c>
      <c r="H17" s="36" t="n">
        <v>8954.89501801233</v>
      </c>
      <c r="I17" s="36" t="n">
        <v>8222.0026492028</v>
      </c>
      <c r="J17" s="36" t="n">
        <v>7947.97092595127</v>
      </c>
      <c r="K17" s="36" t="n">
        <v>7472.33868654483</v>
      </c>
      <c r="L17" s="36" t="n">
        <v>6690.33488604419</v>
      </c>
      <c r="M17" s="36" t="n">
        <v>6008.56723026005</v>
      </c>
      <c r="N17" s="36" t="n">
        <v>5397.31034926241</v>
      </c>
      <c r="O17" s="36" t="n">
        <v>4244.99412481152</v>
      </c>
      <c r="P17" s="36" t="n">
        <v>8165.67158223652</v>
      </c>
      <c r="Q17" s="36" t="n">
        <v>104499</v>
      </c>
      <c r="R17" s="36" t="n">
        <v>7083.7494660295</v>
      </c>
      <c r="S17" s="36" t="n">
        <v>7615.76412055319</v>
      </c>
      <c r="T17" s="36" t="n">
        <v>7645.27298846159</v>
      </c>
      <c r="U17" s="36" t="n">
        <v>8239.54742587372</v>
      </c>
      <c r="V17" s="36" t="n">
        <v>8844.53229731306</v>
      </c>
      <c r="W17" s="36" t="n">
        <v>8843.97592788623</v>
      </c>
      <c r="X17" s="36" t="n">
        <v>8259.5691081412</v>
      </c>
      <c r="Y17" s="36" t="n">
        <v>8099.27192311664</v>
      </c>
      <c r="Z17" s="36" t="n">
        <v>7947.02372593188</v>
      </c>
      <c r="AA17" s="36" t="n">
        <v>7473.62118421103</v>
      </c>
      <c r="AB17" s="36" t="n">
        <v>6900.54437723231</v>
      </c>
      <c r="AC17" s="36" t="n">
        <v>6176.79358393008</v>
      </c>
      <c r="AD17" s="36" t="n">
        <v>5093.04095252713</v>
      </c>
      <c r="AE17" s="36" t="n">
        <v>11213.2929187924</v>
      </c>
      <c r="AF17" s="36" t="n">
        <v>109436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873.942831311543</v>
      </c>
      <c r="D18" s="36" t="n">
        <v>952.120423688633</v>
      </c>
      <c r="E18" s="36" t="n">
        <v>1009.45712649031</v>
      </c>
      <c r="F18" s="36" t="n">
        <v>1019.43494555912</v>
      </c>
      <c r="G18" s="36" t="n">
        <v>918.065816286602</v>
      </c>
      <c r="H18" s="36" t="n">
        <v>822.79776956203</v>
      </c>
      <c r="I18" s="36" t="n">
        <v>768.260636724866</v>
      </c>
      <c r="J18" s="36" t="n">
        <v>755.399310577772</v>
      </c>
      <c r="K18" s="36" t="n">
        <v>735.673337057252</v>
      </c>
      <c r="L18" s="36" t="n">
        <v>675.099068304275</v>
      </c>
      <c r="M18" s="36" t="n">
        <v>608.133984975208</v>
      </c>
      <c r="N18" s="36" t="n">
        <v>595.380156581095</v>
      </c>
      <c r="O18" s="36" t="n">
        <v>557.705490219348</v>
      </c>
      <c r="P18" s="36" t="n">
        <v>1687.52910266195</v>
      </c>
      <c r="Q18" s="36" t="n">
        <v>11979</v>
      </c>
      <c r="R18" s="36" t="n">
        <v>845.25355120678</v>
      </c>
      <c r="S18" s="36" t="n">
        <v>914.334075249904</v>
      </c>
      <c r="T18" s="36" t="n">
        <v>1021.61133897381</v>
      </c>
      <c r="U18" s="36" t="n">
        <v>1027.07581096561</v>
      </c>
      <c r="V18" s="36" t="n">
        <v>934.282668348952</v>
      </c>
      <c r="W18" s="36" t="n">
        <v>900.425205512731</v>
      </c>
      <c r="X18" s="36" t="n">
        <v>896.907904475866</v>
      </c>
      <c r="Y18" s="36" t="n">
        <v>894.229997494327</v>
      </c>
      <c r="Z18" s="36" t="n">
        <v>860.82404108293</v>
      </c>
      <c r="AA18" s="36" t="n">
        <v>815.463210792726</v>
      </c>
      <c r="AB18" s="36" t="n">
        <v>775.442039944125</v>
      </c>
      <c r="AC18" s="36" t="n">
        <v>718.144901527991</v>
      </c>
      <c r="AD18" s="36" t="n">
        <v>634.353236701401</v>
      </c>
      <c r="AE18" s="36" t="n">
        <v>1869.65201772285</v>
      </c>
      <c r="AF18" s="36" t="n">
        <v>13108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24957.2449861211</v>
      </c>
      <c r="D19" s="36" t="n">
        <v>26193.2894890375</v>
      </c>
      <c r="E19" s="36" t="n">
        <v>26276.1332942794</v>
      </c>
      <c r="F19" s="36" t="n">
        <v>26671.8264752492</v>
      </c>
      <c r="G19" s="36" t="n">
        <v>26311.4811548189</v>
      </c>
      <c r="H19" s="36" t="n">
        <v>26306.1529866616</v>
      </c>
      <c r="I19" s="36" t="n">
        <v>25100.7870386472</v>
      </c>
      <c r="J19" s="36" t="n">
        <v>23781.1156866032</v>
      </c>
      <c r="K19" s="36" t="n">
        <v>21873.8288687822</v>
      </c>
      <c r="L19" s="36" t="n">
        <v>19468.9529783461</v>
      </c>
      <c r="M19" s="36" t="n">
        <v>17382.358761024</v>
      </c>
      <c r="N19" s="36" t="n">
        <v>16273.3805152693</v>
      </c>
      <c r="O19" s="36" t="n">
        <v>14039.3921332773</v>
      </c>
      <c r="P19" s="36" t="n">
        <v>25726.055631883</v>
      </c>
      <c r="Q19" s="36" t="n">
        <v>320362</v>
      </c>
      <c r="R19" s="36" t="n">
        <v>24185.7725946858</v>
      </c>
      <c r="S19" s="36" t="n">
        <v>24018.4510575635</v>
      </c>
      <c r="T19" s="36" t="n">
        <v>25239.4297928331</v>
      </c>
      <c r="U19" s="36" t="n">
        <v>26104.8048688551</v>
      </c>
      <c r="V19" s="36" t="n">
        <v>26049.2463613205</v>
      </c>
      <c r="W19" s="36" t="n">
        <v>26064.0568216909</v>
      </c>
      <c r="X19" s="36" t="n">
        <v>25367.4520681571</v>
      </c>
      <c r="Y19" s="36" t="n">
        <v>24919.4214848974</v>
      </c>
      <c r="Z19" s="36" t="n">
        <v>23764.8843097485</v>
      </c>
      <c r="AA19" s="36" t="n">
        <v>22211.5335783184</v>
      </c>
      <c r="AB19" s="36" t="n">
        <v>20940.30501231</v>
      </c>
      <c r="AC19" s="36" t="n">
        <v>19352.3450300047</v>
      </c>
      <c r="AD19" s="36" t="n">
        <v>16121.7774782736</v>
      </c>
      <c r="AE19" s="36" t="n">
        <v>33736.5195413414</v>
      </c>
      <c r="AF19" s="36" t="n">
        <v>338076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1594.79933026544</v>
      </c>
      <c r="D20" s="36" t="n">
        <v>1646.10390534073</v>
      </c>
      <c r="E20" s="36" t="n">
        <v>1693.32947082492</v>
      </c>
      <c r="F20" s="36" t="n">
        <v>1786.74811911063</v>
      </c>
      <c r="G20" s="36" t="n">
        <v>1754.78076486203</v>
      </c>
      <c r="H20" s="36" t="n">
        <v>1617.70384202011</v>
      </c>
      <c r="I20" s="36" t="n">
        <v>1522.56935411121</v>
      </c>
      <c r="J20" s="36" t="n">
        <v>1609.61158899867</v>
      </c>
      <c r="K20" s="36" t="n">
        <v>1575.61378264695</v>
      </c>
      <c r="L20" s="36" t="n">
        <v>1376.88957644345</v>
      </c>
      <c r="M20" s="36" t="n">
        <v>1244.3129441613</v>
      </c>
      <c r="N20" s="36" t="n">
        <v>1188.17205640066</v>
      </c>
      <c r="O20" s="36" t="n">
        <v>1054.64906731376</v>
      </c>
      <c r="P20" s="36" t="n">
        <v>2820.71619750014</v>
      </c>
      <c r="Q20" s="36" t="n">
        <v>22486</v>
      </c>
      <c r="R20" s="36" t="n">
        <v>1555.20086981397</v>
      </c>
      <c r="S20" s="36" t="n">
        <v>1562.08489488466</v>
      </c>
      <c r="T20" s="36" t="n">
        <v>1621.9965234326</v>
      </c>
      <c r="U20" s="36" t="n">
        <v>1699.56785652347</v>
      </c>
      <c r="V20" s="36" t="n">
        <v>1641.73497856512</v>
      </c>
      <c r="W20" s="36" t="n">
        <v>1593.5903347038</v>
      </c>
      <c r="X20" s="36" t="n">
        <v>1589.11740465437</v>
      </c>
      <c r="Y20" s="36" t="n">
        <v>1648.66356979481</v>
      </c>
      <c r="Z20" s="36" t="n">
        <v>1671.05475509587</v>
      </c>
      <c r="AA20" s="36" t="n">
        <v>1527.39379092157</v>
      </c>
      <c r="AB20" s="36" t="n">
        <v>1363.24511988017</v>
      </c>
      <c r="AC20" s="36" t="n">
        <v>1312.40906920774</v>
      </c>
      <c r="AD20" s="36" t="n">
        <v>1209.16486888035</v>
      </c>
      <c r="AE20" s="36" t="n">
        <v>3029.7759636415</v>
      </c>
      <c r="AF20" s="36" t="n">
        <v>23025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2226.81912090074</v>
      </c>
      <c r="D21" s="36" t="n">
        <v>2243.29483397364</v>
      </c>
      <c r="E21" s="36" t="n">
        <v>2415.79066924525</v>
      </c>
      <c r="F21" s="36" t="n">
        <v>2255.56896791381</v>
      </c>
      <c r="G21" s="36" t="n">
        <v>1782.23490873133</v>
      </c>
      <c r="H21" s="36" t="n">
        <v>1592.65878513105</v>
      </c>
      <c r="I21" s="36" t="n">
        <v>1633.30552502428</v>
      </c>
      <c r="J21" s="36" t="n">
        <v>1634.22687107114</v>
      </c>
      <c r="K21" s="36" t="n">
        <v>1568.85246000601</v>
      </c>
      <c r="L21" s="36" t="n">
        <v>1494.61281731828</v>
      </c>
      <c r="M21" s="36" t="n">
        <v>1423.11275360337</v>
      </c>
      <c r="N21" s="36" t="n">
        <v>1386.77386891008</v>
      </c>
      <c r="O21" s="36" t="n">
        <v>1286.98120655736</v>
      </c>
      <c r="P21" s="36" t="n">
        <v>3911.76721161367</v>
      </c>
      <c r="Q21" s="36" t="n">
        <v>26856</v>
      </c>
      <c r="R21" s="36" t="n">
        <v>2178.91537776078</v>
      </c>
      <c r="S21" s="36" t="n">
        <v>2266.4979742143</v>
      </c>
      <c r="T21" s="36" t="n">
        <v>2406.34232508665</v>
      </c>
      <c r="U21" s="36" t="n">
        <v>2448.03773981308</v>
      </c>
      <c r="V21" s="36" t="n">
        <v>2264.10030175847</v>
      </c>
      <c r="W21" s="36" t="n">
        <v>2037.74933806982</v>
      </c>
      <c r="X21" s="36" t="n">
        <v>1877.16144584856</v>
      </c>
      <c r="Y21" s="36" t="n">
        <v>1873.14346224959</v>
      </c>
      <c r="Z21" s="36" t="n">
        <v>1912.18055086124</v>
      </c>
      <c r="AA21" s="36" t="n">
        <v>1839.72509760544</v>
      </c>
      <c r="AB21" s="36" t="n">
        <v>1691.54231452735</v>
      </c>
      <c r="AC21" s="36" t="n">
        <v>1600.54762908388</v>
      </c>
      <c r="AD21" s="36" t="n">
        <v>1451.37272828167</v>
      </c>
      <c r="AE21" s="36" t="n">
        <v>4430.68371483916</v>
      </c>
      <c r="AF21" s="36" t="n">
        <v>30278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67478.2474377605</v>
      </c>
      <c r="D22" s="36" t="n">
        <v>68938.1888045647</v>
      </c>
      <c r="E22" s="36" t="n">
        <v>73654.2083225451</v>
      </c>
      <c r="F22" s="36" t="n">
        <v>77911.7116744146</v>
      </c>
      <c r="G22" s="36" t="n">
        <v>76575.2307786241</v>
      </c>
      <c r="H22" s="36" t="n">
        <v>74273.241810538</v>
      </c>
      <c r="I22" s="36" t="n">
        <v>71567.5879295221</v>
      </c>
      <c r="J22" s="36" t="n">
        <v>70614.0737888784</v>
      </c>
      <c r="K22" s="36" t="n">
        <v>66052.2582819981</v>
      </c>
      <c r="L22" s="36" t="n">
        <v>56680.9122999428</v>
      </c>
      <c r="M22" s="36" t="n">
        <v>47601.90496474</v>
      </c>
      <c r="N22" s="36" t="n">
        <v>41396.0084972089</v>
      </c>
      <c r="O22" s="36" t="n">
        <v>33243.076827075</v>
      </c>
      <c r="P22" s="36" t="n">
        <v>58882.3485821877</v>
      </c>
      <c r="Q22" s="36" t="n">
        <v>884869</v>
      </c>
      <c r="R22" s="36" t="n">
        <v>63313.7892467975</v>
      </c>
      <c r="S22" s="36" t="n">
        <v>66808.7716805941</v>
      </c>
      <c r="T22" s="36" t="n">
        <v>69203.4533266778</v>
      </c>
      <c r="U22" s="36" t="n">
        <v>71298.168480393</v>
      </c>
      <c r="V22" s="36" t="n">
        <v>70959.4159942707</v>
      </c>
      <c r="W22" s="36" t="n">
        <v>71052.8712555072</v>
      </c>
      <c r="X22" s="36" t="n">
        <v>71396.8264105467</v>
      </c>
      <c r="Y22" s="36" t="n">
        <v>72157.6438758641</v>
      </c>
      <c r="Z22" s="36" t="n">
        <v>69055.3209059339</v>
      </c>
      <c r="AA22" s="36" t="n">
        <v>61671.8738076041</v>
      </c>
      <c r="AB22" s="36" t="n">
        <v>54115.1062269778</v>
      </c>
      <c r="AC22" s="36" t="n">
        <v>47685.2649711137</v>
      </c>
      <c r="AD22" s="36" t="n">
        <v>38485.942386422</v>
      </c>
      <c r="AE22" s="36" t="n">
        <v>76859.5514312974</v>
      </c>
      <c r="AF22" s="36" t="n">
        <v>904064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1658.89588659565</v>
      </c>
      <c r="D23" s="36" t="n">
        <v>1927.542995161</v>
      </c>
      <c r="E23" s="36" t="n">
        <v>2095.36599618694</v>
      </c>
      <c r="F23" s="36" t="n">
        <v>2091.05510658021</v>
      </c>
      <c r="G23" s="36" t="n">
        <v>2006.00997144611</v>
      </c>
      <c r="H23" s="36" t="n">
        <v>2065.09836332073</v>
      </c>
      <c r="I23" s="36" t="n">
        <v>2111.91526985009</v>
      </c>
      <c r="J23" s="36" t="n">
        <v>2231.38786533742</v>
      </c>
      <c r="K23" s="36" t="n">
        <v>2223.9383998795</v>
      </c>
      <c r="L23" s="36" t="n">
        <v>1936.11976517913</v>
      </c>
      <c r="M23" s="36" t="n">
        <v>1667.48979467561</v>
      </c>
      <c r="N23" s="36" t="n">
        <v>1602.79615139968</v>
      </c>
      <c r="O23" s="36" t="n">
        <v>1492.79110666535</v>
      </c>
      <c r="P23" s="36" t="n">
        <v>4160.59332772258</v>
      </c>
      <c r="Q23" s="36" t="n">
        <v>29271</v>
      </c>
      <c r="R23" s="36" t="n">
        <v>1641.20073441604</v>
      </c>
      <c r="S23" s="36" t="n">
        <v>1867.14109758497</v>
      </c>
      <c r="T23" s="36" t="n">
        <v>1966.26476616573</v>
      </c>
      <c r="U23" s="36" t="n">
        <v>2016.44808243798</v>
      </c>
      <c r="V23" s="36" t="n">
        <v>2060.86140092327</v>
      </c>
      <c r="W23" s="36" t="n">
        <v>2135.99975815828</v>
      </c>
      <c r="X23" s="36" t="n">
        <v>2249.32406926354</v>
      </c>
      <c r="Y23" s="36" t="n">
        <v>2434.71944093403</v>
      </c>
      <c r="Z23" s="36" t="n">
        <v>2458.9059190761</v>
      </c>
      <c r="AA23" s="36" t="n">
        <v>2294.84885790302</v>
      </c>
      <c r="AB23" s="36" t="n">
        <v>2094.98766305831</v>
      </c>
      <c r="AC23" s="36" t="n">
        <v>1995.1826312706</v>
      </c>
      <c r="AD23" s="36" t="n">
        <v>1872.52532067419</v>
      </c>
      <c r="AE23" s="36" t="n">
        <v>5377.59025813395</v>
      </c>
      <c r="AF23" s="36" t="n">
        <v>32466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1176.37658490474</v>
      </c>
      <c r="D24" s="36" t="n">
        <v>1243.74529445971</v>
      </c>
      <c r="E24" s="36" t="n">
        <v>1275.0606689277</v>
      </c>
      <c r="F24" s="36" t="n">
        <v>1219.26835829543</v>
      </c>
      <c r="G24" s="36" t="n">
        <v>1024.11396680733</v>
      </c>
      <c r="H24" s="36" t="n">
        <v>856.891251020691</v>
      </c>
      <c r="I24" s="36" t="n">
        <v>783.1389534567</v>
      </c>
      <c r="J24" s="36" t="n">
        <v>785.337057550163</v>
      </c>
      <c r="K24" s="36" t="n">
        <v>745.835839442876</v>
      </c>
      <c r="L24" s="36" t="n">
        <v>669.520022470378</v>
      </c>
      <c r="M24" s="36" t="n">
        <v>614.790522503369</v>
      </c>
      <c r="N24" s="36" t="n">
        <v>583.610835606965</v>
      </c>
      <c r="O24" s="36" t="n">
        <v>531.698354442474</v>
      </c>
      <c r="P24" s="36" t="n">
        <v>1523.61229011148</v>
      </c>
      <c r="Q24" s="36" t="n">
        <v>13033</v>
      </c>
      <c r="R24" s="36" t="n">
        <v>1071.13926347735</v>
      </c>
      <c r="S24" s="36" t="n">
        <v>1210.52714525309</v>
      </c>
      <c r="T24" s="36" t="n">
        <v>1297.2354683177</v>
      </c>
      <c r="U24" s="36" t="n">
        <v>1234.05862716434</v>
      </c>
      <c r="V24" s="36" t="n">
        <v>1063.82209981157</v>
      </c>
      <c r="W24" s="36" t="n">
        <v>973.192679789689</v>
      </c>
      <c r="X24" s="36" t="n">
        <v>913.84258946198</v>
      </c>
      <c r="Y24" s="36" t="n">
        <v>844.411323619066</v>
      </c>
      <c r="Z24" s="36" t="n">
        <v>784.095854414735</v>
      </c>
      <c r="AA24" s="36" t="n">
        <v>743.084761031463</v>
      </c>
      <c r="AB24" s="36" t="n">
        <v>689.109909601732</v>
      </c>
      <c r="AC24" s="36" t="n">
        <v>643.033503729105</v>
      </c>
      <c r="AD24" s="36" t="n">
        <v>623.786391790118</v>
      </c>
      <c r="AE24" s="36" t="n">
        <v>1703.66038253807</v>
      </c>
      <c r="AF24" s="36" t="n">
        <v>13795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6712.07897401975</v>
      </c>
      <c r="D25" s="36" t="n">
        <v>6747.18343243505</v>
      </c>
      <c r="E25" s="36" t="n">
        <v>7146.7410712208</v>
      </c>
      <c r="F25" s="36" t="n">
        <v>7311.5005489948</v>
      </c>
      <c r="G25" s="36" t="n">
        <v>6632.78890841835</v>
      </c>
      <c r="H25" s="36" t="n">
        <v>5952.35465906381</v>
      </c>
      <c r="I25" s="36" t="n">
        <v>5603.06668798959</v>
      </c>
      <c r="J25" s="36" t="n">
        <v>5653.24170473145</v>
      </c>
      <c r="K25" s="36" t="n">
        <v>5470.16619652874</v>
      </c>
      <c r="L25" s="36" t="n">
        <v>4902.54623873313</v>
      </c>
      <c r="M25" s="36" t="n">
        <v>4299.62915290555</v>
      </c>
      <c r="N25" s="36" t="n">
        <v>3967.67731552401</v>
      </c>
      <c r="O25" s="36" t="n">
        <v>3777.42728872973</v>
      </c>
      <c r="P25" s="36" t="n">
        <v>10456.5978207052</v>
      </c>
      <c r="Q25" s="36" t="n">
        <v>84633</v>
      </c>
      <c r="R25" s="36" t="n">
        <v>6256.23642775957</v>
      </c>
      <c r="S25" s="36" t="n">
        <v>6442.34452269175</v>
      </c>
      <c r="T25" s="36" t="n">
        <v>6899.54658595475</v>
      </c>
      <c r="U25" s="36" t="n">
        <v>7195.46104973659</v>
      </c>
      <c r="V25" s="36" t="n">
        <v>6810.81017873328</v>
      </c>
      <c r="W25" s="36" t="n">
        <v>6397.47397978143</v>
      </c>
      <c r="X25" s="36" t="n">
        <v>6223.14696337096</v>
      </c>
      <c r="Y25" s="36" t="n">
        <v>6321.42175011952</v>
      </c>
      <c r="Z25" s="36" t="n">
        <v>6220.4006229473</v>
      </c>
      <c r="AA25" s="36" t="n">
        <v>5783.54632534757</v>
      </c>
      <c r="AB25" s="36" t="n">
        <v>5263.57744665896</v>
      </c>
      <c r="AC25" s="36" t="n">
        <v>4951.43743702945</v>
      </c>
      <c r="AD25" s="36" t="n">
        <v>4636.54640847348</v>
      </c>
      <c r="AE25" s="36" t="n">
        <v>12704.0503013954</v>
      </c>
      <c r="AF25" s="36" t="n">
        <v>92106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485.759841614231</v>
      </c>
      <c r="D26" s="36" t="n">
        <v>501.905318042673</v>
      </c>
      <c r="E26" s="36" t="n">
        <v>534.497081174278</v>
      </c>
      <c r="F26" s="36" t="n">
        <v>519.674127742043</v>
      </c>
      <c r="G26" s="36" t="n">
        <v>472.479506934434</v>
      </c>
      <c r="H26" s="36" t="n">
        <v>474.748237129199</v>
      </c>
      <c r="I26" s="36" t="n">
        <v>473.862156812824</v>
      </c>
      <c r="J26" s="36" t="n">
        <v>453.05800505537</v>
      </c>
      <c r="K26" s="36" t="n">
        <v>437.081717360077</v>
      </c>
      <c r="L26" s="36" t="n">
        <v>423.384029459035</v>
      </c>
      <c r="M26" s="36" t="n">
        <v>378.952811773224</v>
      </c>
      <c r="N26" s="36" t="n">
        <v>342.56109413277</v>
      </c>
      <c r="O26" s="36" t="n">
        <v>327.270371988413</v>
      </c>
      <c r="P26" s="36" t="n">
        <v>928.765700781429</v>
      </c>
      <c r="Q26" s="36" t="n">
        <v>6754</v>
      </c>
      <c r="R26" s="36" t="n">
        <v>468.395126001575</v>
      </c>
      <c r="S26" s="36" t="n">
        <v>476.578863589238</v>
      </c>
      <c r="T26" s="36" t="n">
        <v>507.780630471995</v>
      </c>
      <c r="U26" s="36" t="n">
        <v>527.346520688135</v>
      </c>
      <c r="V26" s="36" t="n">
        <v>514.155080799671</v>
      </c>
      <c r="W26" s="36" t="n">
        <v>510.677789620599</v>
      </c>
      <c r="X26" s="36" t="n">
        <v>519.132647055008</v>
      </c>
      <c r="Y26" s="36" t="n">
        <v>520.040774362465</v>
      </c>
      <c r="Z26" s="36" t="n">
        <v>499.02798469733</v>
      </c>
      <c r="AA26" s="36" t="n">
        <v>470.272208351932</v>
      </c>
      <c r="AB26" s="36" t="n">
        <v>436.637831975666</v>
      </c>
      <c r="AC26" s="36" t="n">
        <v>411.660008883657</v>
      </c>
      <c r="AD26" s="36" t="n">
        <v>386.920853133505</v>
      </c>
      <c r="AE26" s="36" t="n">
        <v>1151.37368036922</v>
      </c>
      <c r="AF26" s="36" t="n">
        <v>7400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4021.33456818146</v>
      </c>
      <c r="D27" s="36" t="n">
        <v>4050.19329988869</v>
      </c>
      <c r="E27" s="36" t="n">
        <v>4060.32926526058</v>
      </c>
      <c r="F27" s="36" t="n">
        <v>4103.44442517391</v>
      </c>
      <c r="G27" s="36" t="n">
        <v>3963.69470738437</v>
      </c>
      <c r="H27" s="36" t="n">
        <v>3865.99603820587</v>
      </c>
      <c r="I27" s="36" t="n">
        <v>3657.13529903618</v>
      </c>
      <c r="J27" s="36" t="n">
        <v>3383.24807927629</v>
      </c>
      <c r="K27" s="36" t="n">
        <v>2956.36364536564</v>
      </c>
      <c r="L27" s="36" t="n">
        <v>2397.56913690275</v>
      </c>
      <c r="M27" s="36" t="n">
        <v>1980.97974743507</v>
      </c>
      <c r="N27" s="36" t="n">
        <v>1792.85916474007</v>
      </c>
      <c r="O27" s="36" t="n">
        <v>1482.1096137459</v>
      </c>
      <c r="P27" s="36" t="n">
        <v>3198.74300940322</v>
      </c>
      <c r="Q27" s="36" t="n">
        <v>44914</v>
      </c>
      <c r="R27" s="36" t="n">
        <v>3683.52246490329</v>
      </c>
      <c r="S27" s="36" t="n">
        <v>3699.62254201389</v>
      </c>
      <c r="T27" s="36" t="n">
        <v>3853.62250497139</v>
      </c>
      <c r="U27" s="36" t="n">
        <v>3806.65778448312</v>
      </c>
      <c r="V27" s="36" t="n">
        <v>3628.54867110285</v>
      </c>
      <c r="W27" s="36" t="n">
        <v>3672.96683828034</v>
      </c>
      <c r="X27" s="36" t="n">
        <v>3657.6756093322</v>
      </c>
      <c r="Y27" s="36" t="n">
        <v>3433.06223479714</v>
      </c>
      <c r="Z27" s="36" t="n">
        <v>3039.54844047366</v>
      </c>
      <c r="AA27" s="36" t="n">
        <v>2620.17325856406</v>
      </c>
      <c r="AB27" s="36" t="n">
        <v>2235.74530303377</v>
      </c>
      <c r="AC27" s="36" t="n">
        <v>1950.6046131469</v>
      </c>
      <c r="AD27" s="36" t="n">
        <v>1637.04446146038</v>
      </c>
      <c r="AE27" s="36" t="n">
        <v>3692.205273437</v>
      </c>
      <c r="AF27" s="36" t="n">
        <v>44611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2787.6036050111</v>
      </c>
      <c r="D28" s="36" t="n">
        <v>2765.62148533635</v>
      </c>
      <c r="E28" s="36" t="n">
        <v>2892.15145161149</v>
      </c>
      <c r="F28" s="36" t="n">
        <v>3022.13673786562</v>
      </c>
      <c r="G28" s="36" t="n">
        <v>2888.59503592655</v>
      </c>
      <c r="H28" s="36" t="n">
        <v>2551.08547780188</v>
      </c>
      <c r="I28" s="36" t="n">
        <v>2264.09765521803</v>
      </c>
      <c r="J28" s="36" t="n">
        <v>2234.06751050198</v>
      </c>
      <c r="K28" s="36" t="n">
        <v>2102.75653380424</v>
      </c>
      <c r="L28" s="36" t="n">
        <v>1814.2143667466</v>
      </c>
      <c r="M28" s="36" t="n">
        <v>1629.40587548771</v>
      </c>
      <c r="N28" s="36" t="n">
        <v>1604.14486365868</v>
      </c>
      <c r="O28" s="36" t="n">
        <v>1404.41904131867</v>
      </c>
      <c r="P28" s="36" t="n">
        <v>3295.7003597111</v>
      </c>
      <c r="Q28" s="36" t="n">
        <v>33256</v>
      </c>
      <c r="R28" s="36" t="n">
        <v>2727.93414874731</v>
      </c>
      <c r="S28" s="36" t="n">
        <v>2616.25605448258</v>
      </c>
      <c r="T28" s="36" t="n">
        <v>2820.2642651884</v>
      </c>
      <c r="U28" s="36" t="n">
        <v>2935.57795762614</v>
      </c>
      <c r="V28" s="36" t="n">
        <v>2747.35268088187</v>
      </c>
      <c r="W28" s="36" t="n">
        <v>2526.02772936616</v>
      </c>
      <c r="X28" s="36" t="n">
        <v>2367.08676138098</v>
      </c>
      <c r="Y28" s="36" t="n">
        <v>2281.12112628301</v>
      </c>
      <c r="Z28" s="36" t="n">
        <v>2151.42763836514</v>
      </c>
      <c r="AA28" s="36" t="n">
        <v>1993.9818120133</v>
      </c>
      <c r="AB28" s="36" t="n">
        <v>1839.85898326065</v>
      </c>
      <c r="AC28" s="36" t="n">
        <v>1721.95200568529</v>
      </c>
      <c r="AD28" s="36" t="n">
        <v>1547.07083892474</v>
      </c>
      <c r="AE28" s="36" t="n">
        <v>4276.08799779443</v>
      </c>
      <c r="AF28" s="36" t="n">
        <v>34552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10321.7697226122</v>
      </c>
      <c r="D29" s="36" t="n">
        <v>10854.6508495278</v>
      </c>
      <c r="E29" s="36" t="n">
        <v>11810.2182141172</v>
      </c>
      <c r="F29" s="36" t="n">
        <v>12641.7660320748</v>
      </c>
      <c r="G29" s="36" t="n">
        <v>12340.2776325935</v>
      </c>
      <c r="H29" s="36" t="n">
        <v>11820.9527902241</v>
      </c>
      <c r="I29" s="36" t="n">
        <v>11580.6929270211</v>
      </c>
      <c r="J29" s="36" t="n">
        <v>12074.4567778487</v>
      </c>
      <c r="K29" s="36" t="n">
        <v>11942.3497649296</v>
      </c>
      <c r="L29" s="36" t="n">
        <v>10814.0033527498</v>
      </c>
      <c r="M29" s="36" t="n">
        <v>9665.2401881081</v>
      </c>
      <c r="N29" s="36" t="n">
        <v>8781.54277155175</v>
      </c>
      <c r="O29" s="36" t="n">
        <v>7239.156556948</v>
      </c>
      <c r="P29" s="36" t="n">
        <v>15297.9224196932</v>
      </c>
      <c r="Q29" s="36" t="n">
        <v>157185</v>
      </c>
      <c r="R29" s="36" t="n">
        <v>9963.64328132436</v>
      </c>
      <c r="S29" s="36" t="n">
        <v>10629.6595762012</v>
      </c>
      <c r="T29" s="36" t="n">
        <v>11345.9121135963</v>
      </c>
      <c r="U29" s="36" t="n">
        <v>11954.733664844</v>
      </c>
      <c r="V29" s="36" t="n">
        <v>11657.8395549943</v>
      </c>
      <c r="W29" s="36" t="n">
        <v>11534.633018247</v>
      </c>
      <c r="X29" s="36" t="n">
        <v>11889.1378981308</v>
      </c>
      <c r="Y29" s="36" t="n">
        <v>12755.0577229596</v>
      </c>
      <c r="Z29" s="36" t="n">
        <v>12963.3994564389</v>
      </c>
      <c r="AA29" s="36" t="n">
        <v>12084.4373504505</v>
      </c>
      <c r="AB29" s="36" t="n">
        <v>11048.0242381918</v>
      </c>
      <c r="AC29" s="36" t="n">
        <v>10259.525267642</v>
      </c>
      <c r="AD29" s="36" t="n">
        <v>8757.49094746239</v>
      </c>
      <c r="AE29" s="36" t="n">
        <v>19212.5059095169</v>
      </c>
      <c r="AF29" s="36" t="n">
        <v>166056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3658.87384539222</v>
      </c>
      <c r="D30" s="36" t="n">
        <v>3951.75967444255</v>
      </c>
      <c r="E30" s="36" t="n">
        <v>4278.45476051248</v>
      </c>
      <c r="F30" s="36" t="n">
        <v>4435.84245900401</v>
      </c>
      <c r="G30" s="36" t="n">
        <v>4146.29008897563</v>
      </c>
      <c r="H30" s="36" t="n">
        <v>3759.08711369554</v>
      </c>
      <c r="I30" s="36" t="n">
        <v>3609.98312464909</v>
      </c>
      <c r="J30" s="36" t="n">
        <v>3854.61151714785</v>
      </c>
      <c r="K30" s="36" t="n">
        <v>3923.28646403547</v>
      </c>
      <c r="L30" s="36" t="n">
        <v>3653.40000564605</v>
      </c>
      <c r="M30" s="36" t="n">
        <v>3275.29614810516</v>
      </c>
      <c r="N30" s="36" t="n">
        <v>3150.03520588573</v>
      </c>
      <c r="O30" s="36" t="n">
        <v>3038.57087601317</v>
      </c>
      <c r="P30" s="36" t="n">
        <v>8981.50871649503</v>
      </c>
      <c r="Q30" s="36" t="n">
        <v>57717</v>
      </c>
      <c r="R30" s="36" t="n">
        <v>3674.60754724387</v>
      </c>
      <c r="S30" s="36" t="n">
        <v>3888.25215594848</v>
      </c>
      <c r="T30" s="36" t="n">
        <v>4267.39331582316</v>
      </c>
      <c r="U30" s="36" t="n">
        <v>4525.54458434675</v>
      </c>
      <c r="V30" s="36" t="n">
        <v>4316.88012945595</v>
      </c>
      <c r="W30" s="36" t="n">
        <v>4007.68576161821</v>
      </c>
      <c r="X30" s="36" t="n">
        <v>3940.26009216136</v>
      </c>
      <c r="Y30" s="36" t="n">
        <v>4169.33460631852</v>
      </c>
      <c r="Z30" s="36" t="n">
        <v>4274.83072181715</v>
      </c>
      <c r="AA30" s="36" t="n">
        <v>4190.89753550121</v>
      </c>
      <c r="AB30" s="36" t="n">
        <v>4046.6083024758</v>
      </c>
      <c r="AC30" s="36" t="n">
        <v>3949.13953949939</v>
      </c>
      <c r="AD30" s="36" t="n">
        <v>3708.26526334723</v>
      </c>
      <c r="AE30" s="36" t="n">
        <v>10580.3004444429</v>
      </c>
      <c r="AF30" s="36" t="n">
        <v>63540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1825.83166088698</v>
      </c>
      <c r="D31" s="36" t="n">
        <v>2021.83018928138</v>
      </c>
      <c r="E31" s="36" t="n">
        <v>2219.24848260229</v>
      </c>
      <c r="F31" s="36" t="n">
        <v>2085.32174426371</v>
      </c>
      <c r="G31" s="36" t="n">
        <v>1677.21323406519</v>
      </c>
      <c r="H31" s="36" t="n">
        <v>1411.44887769309</v>
      </c>
      <c r="I31" s="36" t="n">
        <v>1309.39190456105</v>
      </c>
      <c r="J31" s="36" t="n">
        <v>1265.00120170096</v>
      </c>
      <c r="K31" s="36" t="n">
        <v>1187.45563338516</v>
      </c>
      <c r="L31" s="36" t="n">
        <v>1051.37867801388</v>
      </c>
      <c r="M31" s="36" t="n">
        <v>908.936590596273</v>
      </c>
      <c r="N31" s="36" t="n">
        <v>860.566404103608</v>
      </c>
      <c r="O31" s="36" t="n">
        <v>797.412216331772</v>
      </c>
      <c r="P31" s="36" t="n">
        <v>2389.96318251466</v>
      </c>
      <c r="Q31" s="36" t="n">
        <v>21011</v>
      </c>
      <c r="R31" s="36" t="n">
        <v>1784.72747737134</v>
      </c>
      <c r="S31" s="36" t="n">
        <v>1965.3076880161</v>
      </c>
      <c r="T31" s="36" t="n">
        <v>2128.03084521417</v>
      </c>
      <c r="U31" s="36" t="n">
        <v>2129.49078030845</v>
      </c>
      <c r="V31" s="36" t="n">
        <v>1947.04240198386</v>
      </c>
      <c r="W31" s="36" t="n">
        <v>1769.54856988619</v>
      </c>
      <c r="X31" s="36" t="n">
        <v>1577.79044378402</v>
      </c>
      <c r="Y31" s="36" t="n">
        <v>1469.8850676094</v>
      </c>
      <c r="Z31" s="36" t="n">
        <v>1426.65709311314</v>
      </c>
      <c r="AA31" s="36" t="n">
        <v>1356.84995283249</v>
      </c>
      <c r="AB31" s="36" t="n">
        <v>1238.47714945257</v>
      </c>
      <c r="AC31" s="36" t="n">
        <v>1140.60162328631</v>
      </c>
      <c r="AD31" s="36" t="n">
        <v>1028.6202917979</v>
      </c>
      <c r="AE31" s="36" t="n">
        <v>2999.97061534403</v>
      </c>
      <c r="AF31" s="36" t="n">
        <v>23963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5688.36808742151</v>
      </c>
      <c r="D32" s="36" t="n">
        <v>5999.49509420341</v>
      </c>
      <c r="E32" s="36" t="n">
        <v>6109.12438872792</v>
      </c>
      <c r="F32" s="36" t="n">
        <v>5829.53764706983</v>
      </c>
      <c r="G32" s="36" t="n">
        <v>5049.69619167931</v>
      </c>
      <c r="H32" s="36" t="n">
        <v>4372.2899789509</v>
      </c>
      <c r="I32" s="36" t="n">
        <v>3970.6077379906</v>
      </c>
      <c r="J32" s="36" t="n">
        <v>3772.52176548094</v>
      </c>
      <c r="K32" s="36" t="n">
        <v>3542.04935458917</v>
      </c>
      <c r="L32" s="36" t="n">
        <v>3272.42178866231</v>
      </c>
      <c r="M32" s="36" t="n">
        <v>2952.96157569658</v>
      </c>
      <c r="N32" s="36" t="n">
        <v>2754.74418858294</v>
      </c>
      <c r="O32" s="36" t="n">
        <v>2467.18663681966</v>
      </c>
      <c r="P32" s="36" t="n">
        <v>6367.99556412492</v>
      </c>
      <c r="Q32" s="36" t="n">
        <v>62149</v>
      </c>
      <c r="R32" s="36" t="n">
        <v>5431.05985264263</v>
      </c>
      <c r="S32" s="36" t="n">
        <v>5655.19815867001</v>
      </c>
      <c r="T32" s="36" t="n">
        <v>5951.05604622384</v>
      </c>
      <c r="U32" s="36" t="n">
        <v>5835.35020434473</v>
      </c>
      <c r="V32" s="36" t="n">
        <v>5136.75624249682</v>
      </c>
      <c r="W32" s="36" t="n">
        <v>4619.30476104858</v>
      </c>
      <c r="X32" s="36" t="n">
        <v>4281.29107503054</v>
      </c>
      <c r="Y32" s="36" t="n">
        <v>4044.55456930786</v>
      </c>
      <c r="Z32" s="36" t="n">
        <v>3916.18386379609</v>
      </c>
      <c r="AA32" s="36" t="n">
        <v>3671.78301313556</v>
      </c>
      <c r="AB32" s="36" t="n">
        <v>3319.14145034958</v>
      </c>
      <c r="AC32" s="36" t="n">
        <v>3093.36182566507</v>
      </c>
      <c r="AD32" s="36" t="n">
        <v>2701.51108279036</v>
      </c>
      <c r="AE32" s="36" t="n">
        <v>7788.44785449831</v>
      </c>
      <c r="AF32" s="36" t="n">
        <v>65445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5306.52294739694</v>
      </c>
      <c r="D33" s="36" t="n">
        <v>5383.1315585394</v>
      </c>
      <c r="E33" s="36" t="n">
        <v>5698.91155635464</v>
      </c>
      <c r="F33" s="36" t="n">
        <v>5908.49116376317</v>
      </c>
      <c r="G33" s="36" t="n">
        <v>5666.05689023472</v>
      </c>
      <c r="H33" s="36" t="n">
        <v>5406.90222224111</v>
      </c>
      <c r="I33" s="36" t="n">
        <v>5064.65670640407</v>
      </c>
      <c r="J33" s="36" t="n">
        <v>4813.70791381666</v>
      </c>
      <c r="K33" s="36" t="n">
        <v>4391.86844138146</v>
      </c>
      <c r="L33" s="36" t="n">
        <v>3839.67393621239</v>
      </c>
      <c r="M33" s="36" t="n">
        <v>3416.38999344188</v>
      </c>
      <c r="N33" s="36" t="n">
        <v>3155.0785384657</v>
      </c>
      <c r="O33" s="36" t="n">
        <v>2646.87121940193</v>
      </c>
      <c r="P33" s="36" t="n">
        <v>5188.73691234593</v>
      </c>
      <c r="Q33" s="36" t="n">
        <v>65887</v>
      </c>
      <c r="R33" s="36" t="n">
        <v>5186.06816354515</v>
      </c>
      <c r="S33" s="36" t="n">
        <v>5465.35086560389</v>
      </c>
      <c r="T33" s="36" t="n">
        <v>5607.03553251707</v>
      </c>
      <c r="U33" s="36" t="n">
        <v>5722.41221660006</v>
      </c>
      <c r="V33" s="36" t="n">
        <v>5518.98853665391</v>
      </c>
      <c r="W33" s="36" t="n">
        <v>5353.72547822975</v>
      </c>
      <c r="X33" s="36" t="n">
        <v>5173.63537355859</v>
      </c>
      <c r="Y33" s="36" t="n">
        <v>4959.04511597097</v>
      </c>
      <c r="Z33" s="36" t="n">
        <v>4655.37578608947</v>
      </c>
      <c r="AA33" s="36" t="n">
        <v>4262.31068438366</v>
      </c>
      <c r="AB33" s="36" t="n">
        <v>3885.19862931168</v>
      </c>
      <c r="AC33" s="36" t="n">
        <v>3517.65145744079</v>
      </c>
      <c r="AD33" s="36" t="n">
        <v>2953.65752620112</v>
      </c>
      <c r="AE33" s="36" t="n">
        <v>6983.54463389391</v>
      </c>
      <c r="AF33" s="36" t="n">
        <v>69244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3817.15509580972</v>
      </c>
      <c r="D34" s="36" t="n">
        <v>4057.89886922132</v>
      </c>
      <c r="E34" s="36" t="n">
        <v>4133.76344659803</v>
      </c>
      <c r="F34" s="36" t="n">
        <v>3904.44336859656</v>
      </c>
      <c r="G34" s="36" t="n">
        <v>3440.39139317756</v>
      </c>
      <c r="H34" s="36" t="n">
        <v>3185.83450513293</v>
      </c>
      <c r="I34" s="36" t="n">
        <v>3158.60714209403</v>
      </c>
      <c r="J34" s="36" t="n">
        <v>3236.78598047522</v>
      </c>
      <c r="K34" s="36" t="n">
        <v>3035.56921865996</v>
      </c>
      <c r="L34" s="36" t="n">
        <v>2545.47292213068</v>
      </c>
      <c r="M34" s="36" t="n">
        <v>2050.1025814352</v>
      </c>
      <c r="N34" s="36" t="n">
        <v>1780.06061173049</v>
      </c>
      <c r="O34" s="36" t="n">
        <v>1509.21855690681</v>
      </c>
      <c r="P34" s="36" t="n">
        <v>3080.69630803151</v>
      </c>
      <c r="Q34" s="36" t="n">
        <v>42936</v>
      </c>
      <c r="R34" s="36" t="n">
        <v>3730.93937243508</v>
      </c>
      <c r="S34" s="36" t="n">
        <v>3869.46040119971</v>
      </c>
      <c r="T34" s="36" t="n">
        <v>3903.9959498809</v>
      </c>
      <c r="U34" s="36" t="n">
        <v>3834.99638305136</v>
      </c>
      <c r="V34" s="36" t="n">
        <v>3583.98971422099</v>
      </c>
      <c r="W34" s="36" t="n">
        <v>3503.48354707761</v>
      </c>
      <c r="X34" s="36" t="n">
        <v>3527.52045195966</v>
      </c>
      <c r="Y34" s="36" t="n">
        <v>3489.44302636159</v>
      </c>
      <c r="Z34" s="36" t="n">
        <v>3175.19023666093</v>
      </c>
      <c r="AA34" s="36" t="n">
        <v>2684.73581369902</v>
      </c>
      <c r="AB34" s="36" t="n">
        <v>2311.22675869837</v>
      </c>
      <c r="AC34" s="36" t="n">
        <v>2061.19767231514</v>
      </c>
      <c r="AD34" s="36" t="n">
        <v>1691.98466967647</v>
      </c>
      <c r="AE34" s="36" t="n">
        <v>3924.83600276319</v>
      </c>
      <c r="AF34" s="36" t="n">
        <v>45293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5986.72058096161</v>
      </c>
      <c r="D35" s="36" t="n">
        <v>6188.31623860502</v>
      </c>
      <c r="E35" s="36" t="n">
        <v>6469.91804814009</v>
      </c>
      <c r="F35" s="36" t="n">
        <v>6344.36392860282</v>
      </c>
      <c r="G35" s="36" t="n">
        <v>5540.82055320873</v>
      </c>
      <c r="H35" s="36" t="n">
        <v>4769.36194993532</v>
      </c>
      <c r="I35" s="36" t="n">
        <v>4344.74917452084</v>
      </c>
      <c r="J35" s="36" t="n">
        <v>4260.19034042617</v>
      </c>
      <c r="K35" s="36" t="n">
        <v>3913.41533404165</v>
      </c>
      <c r="L35" s="36" t="n">
        <v>3370.6910820601</v>
      </c>
      <c r="M35" s="36" t="n">
        <v>3039.57660734329</v>
      </c>
      <c r="N35" s="36" t="n">
        <v>2824.709016017</v>
      </c>
      <c r="O35" s="36" t="n">
        <v>2329.26926898969</v>
      </c>
      <c r="P35" s="36" t="n">
        <v>5226.89787714766</v>
      </c>
      <c r="Q35" s="36" t="n">
        <v>64609</v>
      </c>
      <c r="R35" s="36" t="n">
        <v>5867.54543177549</v>
      </c>
      <c r="S35" s="36" t="n">
        <v>5891.73681121354</v>
      </c>
      <c r="T35" s="36" t="n">
        <v>6290.48858289777</v>
      </c>
      <c r="U35" s="36" t="n">
        <v>6412.84410145656</v>
      </c>
      <c r="V35" s="36" t="n">
        <v>5938.28445584334</v>
      </c>
      <c r="W35" s="36" t="n">
        <v>5429.89083203017</v>
      </c>
      <c r="X35" s="36" t="n">
        <v>4994.61655886402</v>
      </c>
      <c r="Y35" s="36" t="n">
        <v>4709.21094896125</v>
      </c>
      <c r="Z35" s="36" t="n">
        <v>4416.49674776605</v>
      </c>
      <c r="AA35" s="36" t="n">
        <v>4101.51852145979</v>
      </c>
      <c r="AB35" s="36" t="n">
        <v>3714.87604456467</v>
      </c>
      <c r="AC35" s="36" t="n">
        <v>3258.00536488798</v>
      </c>
      <c r="AD35" s="36" t="n">
        <v>2672.17105741562</v>
      </c>
      <c r="AE35" s="36" t="n">
        <v>7111.31454086375</v>
      </c>
      <c r="AF35" s="36" t="n">
        <v>70809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239.429539830064</v>
      </c>
      <c r="D36" s="36" t="n">
        <v>264.608164450604</v>
      </c>
      <c r="E36" s="36" t="n">
        <v>287.297264453972</v>
      </c>
      <c r="F36" s="36" t="n">
        <v>272.771725322833</v>
      </c>
      <c r="G36" s="36" t="n">
        <v>219.24587372677</v>
      </c>
      <c r="H36" s="36" t="n">
        <v>179.86567592832</v>
      </c>
      <c r="I36" s="36" t="n">
        <v>167.853428267393</v>
      </c>
      <c r="J36" s="36" t="n">
        <v>164.968596906801</v>
      </c>
      <c r="K36" s="36" t="n">
        <v>164.603391317959</v>
      </c>
      <c r="L36" s="36" t="n">
        <v>165.712995527531</v>
      </c>
      <c r="M36" s="36" t="n">
        <v>147.98904824312</v>
      </c>
      <c r="N36" s="36" t="n">
        <v>124.617194943069</v>
      </c>
      <c r="O36" s="36" t="n">
        <v>110.701876111546</v>
      </c>
      <c r="P36" s="36" t="n">
        <v>398.335224970018</v>
      </c>
      <c r="Q36" s="36" t="n">
        <v>2908</v>
      </c>
      <c r="R36" s="36" t="n">
        <v>230.146998209738</v>
      </c>
      <c r="S36" s="36" t="n">
        <v>244.477243228025</v>
      </c>
      <c r="T36" s="36" t="n">
        <v>264.504898275228</v>
      </c>
      <c r="U36" s="36" t="n">
        <v>261.56723005814</v>
      </c>
      <c r="V36" s="36" t="n">
        <v>230.165793036651</v>
      </c>
      <c r="W36" s="36" t="n">
        <v>202.579702617708</v>
      </c>
      <c r="X36" s="36" t="n">
        <v>193.098842467097</v>
      </c>
      <c r="Y36" s="36" t="n">
        <v>196.787414837385</v>
      </c>
      <c r="Z36" s="36" t="n">
        <v>193.385109459732</v>
      </c>
      <c r="AA36" s="36" t="n">
        <v>185.712537600424</v>
      </c>
      <c r="AB36" s="36" t="n">
        <v>171.237694674356</v>
      </c>
      <c r="AC36" s="36" t="n">
        <v>154.595186574837</v>
      </c>
      <c r="AD36" s="36" t="n">
        <v>146.75634723338</v>
      </c>
      <c r="AE36" s="36" t="n">
        <v>524.985001727298</v>
      </c>
      <c r="AF36" s="36" t="n">
        <v>3200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4049.73738603099</v>
      </c>
      <c r="D37" s="36" t="n">
        <v>3961.04373251083</v>
      </c>
      <c r="E37" s="36" t="n">
        <v>3921.12831426489</v>
      </c>
      <c r="F37" s="36" t="n">
        <v>3964.67723671984</v>
      </c>
      <c r="G37" s="36" t="n">
        <v>3810.00339461385</v>
      </c>
      <c r="H37" s="36" t="n">
        <v>3540.72456272098</v>
      </c>
      <c r="I37" s="36" t="n">
        <v>3293.27134763048</v>
      </c>
      <c r="J37" s="36" t="n">
        <v>3238.94895772591</v>
      </c>
      <c r="K37" s="36" t="n">
        <v>3076.59027782288</v>
      </c>
      <c r="L37" s="36" t="n">
        <v>2674.11166895606</v>
      </c>
      <c r="M37" s="36" t="n">
        <v>2359.7754980228</v>
      </c>
      <c r="N37" s="36" t="n">
        <v>2299.23994333614</v>
      </c>
      <c r="O37" s="36" t="n">
        <v>1941.89010134627</v>
      </c>
      <c r="P37" s="36" t="n">
        <v>4036.85757829808</v>
      </c>
      <c r="Q37" s="36" t="n">
        <v>46168</v>
      </c>
      <c r="R37" s="36" t="n">
        <v>3891.11929427398</v>
      </c>
      <c r="S37" s="36" t="n">
        <v>3866.81725747602</v>
      </c>
      <c r="T37" s="36" t="n">
        <v>3916.99670094914</v>
      </c>
      <c r="U37" s="36" t="n">
        <v>3962.34501804894</v>
      </c>
      <c r="V37" s="36" t="n">
        <v>3843.92077199655</v>
      </c>
      <c r="W37" s="36" t="n">
        <v>3731.86104081867</v>
      </c>
      <c r="X37" s="36" t="n">
        <v>3556.2566772644</v>
      </c>
      <c r="Y37" s="36" t="n">
        <v>3481.41720797114</v>
      </c>
      <c r="Z37" s="36" t="n">
        <v>3339.31665897797</v>
      </c>
      <c r="AA37" s="36" t="n">
        <v>3018.93675642864</v>
      </c>
      <c r="AB37" s="36" t="n">
        <v>2749.20024994747</v>
      </c>
      <c r="AC37" s="36" t="n">
        <v>2548.97015958459</v>
      </c>
      <c r="AD37" s="36" t="n">
        <v>2156.2120362902</v>
      </c>
      <c r="AE37" s="36" t="n">
        <v>4928.63016997229</v>
      </c>
      <c r="AF37" s="36" t="n">
        <v>48992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256.397977617185</v>
      </c>
      <c r="D38" s="36" t="n">
        <v>261.931833982186</v>
      </c>
      <c r="E38" s="36" t="n">
        <v>279.427301597216</v>
      </c>
      <c r="F38" s="36" t="n">
        <v>280.751685378172</v>
      </c>
      <c r="G38" s="36" t="n">
        <v>256.567549668542</v>
      </c>
      <c r="H38" s="36" t="n">
        <v>247.438923304106</v>
      </c>
      <c r="I38" s="36" t="n">
        <v>249.847589586268</v>
      </c>
      <c r="J38" s="36" t="n">
        <v>256.418603859531</v>
      </c>
      <c r="K38" s="36" t="n">
        <v>248.212225307571</v>
      </c>
      <c r="L38" s="36" t="n">
        <v>242.716598462333</v>
      </c>
      <c r="M38" s="36" t="n">
        <v>241.696468538883</v>
      </c>
      <c r="N38" s="36" t="n">
        <v>241.894988381812</v>
      </c>
      <c r="O38" s="36" t="n">
        <v>224.810764936435</v>
      </c>
      <c r="P38" s="36" t="n">
        <v>783.887489379762</v>
      </c>
      <c r="Q38" s="36" t="n">
        <v>4072</v>
      </c>
      <c r="R38" s="36" t="n">
        <v>217.087422602198</v>
      </c>
      <c r="S38" s="36" t="n">
        <v>264.793129124873</v>
      </c>
      <c r="T38" s="36" t="n">
        <v>287.454113566435</v>
      </c>
      <c r="U38" s="36" t="n">
        <v>306.623074411576</v>
      </c>
      <c r="V38" s="36" t="n">
        <v>304.887978200178</v>
      </c>
      <c r="W38" s="36" t="n">
        <v>291.484145463319</v>
      </c>
      <c r="X38" s="36" t="n">
        <v>275.059772114663</v>
      </c>
      <c r="Y38" s="36" t="n">
        <v>272.150939345912</v>
      </c>
      <c r="Z38" s="36" t="n">
        <v>274.696359581885</v>
      </c>
      <c r="AA38" s="36" t="n">
        <v>280.957323386427</v>
      </c>
      <c r="AB38" s="36" t="n">
        <v>288.140893737748</v>
      </c>
      <c r="AC38" s="36" t="n">
        <v>291.35301517211</v>
      </c>
      <c r="AD38" s="36" t="n">
        <v>274.548409249787</v>
      </c>
      <c r="AE38" s="36" t="n">
        <v>878.763424042889</v>
      </c>
      <c r="AF38" s="36" t="n">
        <v>4508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9009.55286351172</v>
      </c>
      <c r="D39" s="36" t="n">
        <v>9157.58206578597</v>
      </c>
      <c r="E39" s="36" t="n">
        <v>9420.0426496302</v>
      </c>
      <c r="F39" s="36" t="n">
        <v>9372.72820504366</v>
      </c>
      <c r="G39" s="36" t="n">
        <v>9104.52194647468</v>
      </c>
      <c r="H39" s="36" t="n">
        <v>9108.95684552808</v>
      </c>
      <c r="I39" s="36" t="n">
        <v>8646.08905451612</v>
      </c>
      <c r="J39" s="36" t="n">
        <v>8045.03374661536</v>
      </c>
      <c r="K39" s="36" t="n">
        <v>6965.51264481305</v>
      </c>
      <c r="L39" s="36" t="n">
        <v>5609.34636924902</v>
      </c>
      <c r="M39" s="36" t="n">
        <v>4770.69391743698</v>
      </c>
      <c r="N39" s="36" t="n">
        <v>4477.22457693089</v>
      </c>
      <c r="O39" s="36" t="n">
        <v>3822.08355975982</v>
      </c>
      <c r="P39" s="36" t="n">
        <v>8206.63155470443</v>
      </c>
      <c r="Q39" s="36" t="n">
        <v>105716</v>
      </c>
      <c r="R39" s="36" t="n">
        <v>9095.89107010907</v>
      </c>
      <c r="S39" s="36" t="n">
        <v>8934.94783525366</v>
      </c>
      <c r="T39" s="36" t="n">
        <v>8823.90158925697</v>
      </c>
      <c r="U39" s="36" t="n">
        <v>8777.27200667143</v>
      </c>
      <c r="V39" s="36" t="n">
        <v>8741.60789983562</v>
      </c>
      <c r="W39" s="36" t="n">
        <v>8804.85464236065</v>
      </c>
      <c r="X39" s="36" t="n">
        <v>8473.3937403872</v>
      </c>
      <c r="Y39" s="36" t="n">
        <v>7912.66470499612</v>
      </c>
      <c r="Z39" s="36" t="n">
        <v>6996.69263728159</v>
      </c>
      <c r="AA39" s="36" t="n">
        <v>5974.83698247239</v>
      </c>
      <c r="AB39" s="36" t="n">
        <v>5400.33503708946</v>
      </c>
      <c r="AC39" s="36" t="n">
        <v>5235.60561177149</v>
      </c>
      <c r="AD39" s="36" t="n">
        <v>4625.45874501981</v>
      </c>
      <c r="AE39" s="36" t="n">
        <v>10256.5374974945</v>
      </c>
      <c r="AF39" s="36" t="n">
        <v>108054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483.478736616617</v>
      </c>
      <c r="D40" s="36" t="n">
        <v>524.768313613164</v>
      </c>
      <c r="E40" s="36" t="n">
        <v>555.285813907911</v>
      </c>
      <c r="F40" s="36" t="n">
        <v>541.958130128199</v>
      </c>
      <c r="G40" s="36" t="n">
        <v>465.310652429973</v>
      </c>
      <c r="H40" s="36" t="n">
        <v>436.782122949494</v>
      </c>
      <c r="I40" s="36" t="n">
        <v>437.102838470784</v>
      </c>
      <c r="J40" s="36" t="n">
        <v>434.045404804983</v>
      </c>
      <c r="K40" s="36" t="n">
        <v>425.773262028341</v>
      </c>
      <c r="L40" s="36" t="n">
        <v>407.936020363069</v>
      </c>
      <c r="M40" s="36" t="n">
        <v>382.242800647612</v>
      </c>
      <c r="N40" s="36" t="n">
        <v>375.453583735704</v>
      </c>
      <c r="O40" s="36" t="n">
        <v>352.965267685111</v>
      </c>
      <c r="P40" s="36" t="n">
        <v>1182.89705261904</v>
      </c>
      <c r="Q40" s="36" t="n">
        <v>7006</v>
      </c>
      <c r="R40" s="36" t="n">
        <v>484.159074800816</v>
      </c>
      <c r="S40" s="36" t="n">
        <v>507.797109246515</v>
      </c>
      <c r="T40" s="36" t="n">
        <v>539.925002152323</v>
      </c>
      <c r="U40" s="36" t="n">
        <v>548.190580134746</v>
      </c>
      <c r="V40" s="36" t="n">
        <v>512.28822266608</v>
      </c>
      <c r="W40" s="36" t="n">
        <v>496.967474379964</v>
      </c>
      <c r="X40" s="36" t="n">
        <v>494.587339636749</v>
      </c>
      <c r="Y40" s="36" t="n">
        <v>485.520801429963</v>
      </c>
      <c r="Z40" s="36" t="n">
        <v>470.886892332039</v>
      </c>
      <c r="AA40" s="36" t="n">
        <v>473.668876077547</v>
      </c>
      <c r="AB40" s="36" t="n">
        <v>474.602654288704</v>
      </c>
      <c r="AC40" s="36" t="n">
        <v>456.308899129922</v>
      </c>
      <c r="AD40" s="36" t="n">
        <v>415.97908785815</v>
      </c>
      <c r="AE40" s="36" t="n">
        <v>1381.11798586648</v>
      </c>
      <c r="AF40" s="36" t="n">
        <v>7742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1399.32745296572</v>
      </c>
      <c r="D41" s="36" t="n">
        <v>1501.78244855247</v>
      </c>
      <c r="E41" s="36" t="n">
        <v>1544.68992213306</v>
      </c>
      <c r="F41" s="36" t="n">
        <v>1562.77567954398</v>
      </c>
      <c r="G41" s="36" t="n">
        <v>1475.43114851035</v>
      </c>
      <c r="H41" s="36" t="n">
        <v>1361.40613438442</v>
      </c>
      <c r="I41" s="36" t="n">
        <v>1283.20449523252</v>
      </c>
      <c r="J41" s="36" t="n">
        <v>1336.36874281589</v>
      </c>
      <c r="K41" s="36" t="n">
        <v>1307.7099705198</v>
      </c>
      <c r="L41" s="36" t="n">
        <v>1168.63600905531</v>
      </c>
      <c r="M41" s="36" t="n">
        <v>1085.66974981981</v>
      </c>
      <c r="N41" s="36" t="n">
        <v>1091.62939299769</v>
      </c>
      <c r="O41" s="36" t="n">
        <v>1046.18155541128</v>
      </c>
      <c r="P41" s="36" t="n">
        <v>2976.1872980577</v>
      </c>
      <c r="Q41" s="36" t="n">
        <v>20141</v>
      </c>
      <c r="R41" s="36" t="n">
        <v>1351.28035654598</v>
      </c>
      <c r="S41" s="36" t="n">
        <v>1358.34400427368</v>
      </c>
      <c r="T41" s="36" t="n">
        <v>1448.41485287537</v>
      </c>
      <c r="U41" s="36" t="n">
        <v>1540.10965717804</v>
      </c>
      <c r="V41" s="36" t="n">
        <v>1511.66688206515</v>
      </c>
      <c r="W41" s="36" t="n">
        <v>1465.75881717232</v>
      </c>
      <c r="X41" s="36" t="n">
        <v>1431.15277313681</v>
      </c>
      <c r="Y41" s="36" t="n">
        <v>1392.95500478262</v>
      </c>
      <c r="Z41" s="36" t="n">
        <v>1333.49738778439</v>
      </c>
      <c r="AA41" s="36" t="n">
        <v>1327.96004749481</v>
      </c>
      <c r="AB41" s="36" t="n">
        <v>1321.23036556667</v>
      </c>
      <c r="AC41" s="36" t="n">
        <v>1276.58314555052</v>
      </c>
      <c r="AD41" s="36" t="n">
        <v>1159.88562061242</v>
      </c>
      <c r="AE41" s="36" t="n">
        <v>3231.16108496123</v>
      </c>
      <c r="AF41" s="36" t="n">
        <v>21150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975.060316686934</v>
      </c>
      <c r="D42" s="36" t="n">
        <v>1068.30164736818</v>
      </c>
      <c r="E42" s="36" t="n">
        <v>1121.1503108237</v>
      </c>
      <c r="F42" s="36" t="n">
        <v>1021.25250436144</v>
      </c>
      <c r="G42" s="36" t="n">
        <v>819.268204491906</v>
      </c>
      <c r="H42" s="36" t="n">
        <v>706.125506091991</v>
      </c>
      <c r="I42" s="36" t="n">
        <v>675.937678652693</v>
      </c>
      <c r="J42" s="36" t="n">
        <v>668.382417003474</v>
      </c>
      <c r="K42" s="36" t="n">
        <v>609.976644454426</v>
      </c>
      <c r="L42" s="36" t="n">
        <v>494.827736684893</v>
      </c>
      <c r="M42" s="36" t="n">
        <v>430.273219523993</v>
      </c>
      <c r="N42" s="36" t="n">
        <v>437.803739271573</v>
      </c>
      <c r="O42" s="36" t="n">
        <v>385.21262878217</v>
      </c>
      <c r="P42" s="36" t="n">
        <v>925.427445802639</v>
      </c>
      <c r="Q42" s="36" t="n">
        <v>10339</v>
      </c>
      <c r="R42" s="36" t="n">
        <v>918.167940291066</v>
      </c>
      <c r="S42" s="36" t="n">
        <v>1024.70916755174</v>
      </c>
      <c r="T42" s="36" t="n">
        <v>1070.96749119915</v>
      </c>
      <c r="U42" s="36" t="n">
        <v>999.348135499986</v>
      </c>
      <c r="V42" s="36" t="n">
        <v>851.333821554531</v>
      </c>
      <c r="W42" s="36" t="n">
        <v>790.278496853403</v>
      </c>
      <c r="X42" s="36" t="n">
        <v>754.229450534454</v>
      </c>
      <c r="Y42" s="36" t="n">
        <v>693.0759395979</v>
      </c>
      <c r="Z42" s="36" t="n">
        <v>633.066453103307</v>
      </c>
      <c r="AA42" s="36" t="n">
        <v>589.722774231454</v>
      </c>
      <c r="AB42" s="36" t="n">
        <v>547.940112317698</v>
      </c>
      <c r="AC42" s="36" t="n">
        <v>509.517415744137</v>
      </c>
      <c r="AD42" s="36" t="n">
        <v>463.609954078925</v>
      </c>
      <c r="AE42" s="36" t="n">
        <v>1370.03284744224</v>
      </c>
      <c r="AF42" s="36" t="n">
        <v>11216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2290.52630946108</v>
      </c>
      <c r="D43" s="36" t="n">
        <v>2563.74492146367</v>
      </c>
      <c r="E43" s="36" t="n">
        <v>2719.15636468768</v>
      </c>
      <c r="F43" s="36" t="n">
        <v>2803.95195383373</v>
      </c>
      <c r="G43" s="36" t="n">
        <v>2740.18654272484</v>
      </c>
      <c r="H43" s="36" t="n">
        <v>2658.6712002544</v>
      </c>
      <c r="I43" s="36" t="n">
        <v>2633.67118503467</v>
      </c>
      <c r="J43" s="36" t="n">
        <v>2759.08153095813</v>
      </c>
      <c r="K43" s="36" t="n">
        <v>2675.78346666444</v>
      </c>
      <c r="L43" s="36" t="n">
        <v>2376.10440762275</v>
      </c>
      <c r="M43" s="36" t="n">
        <v>2081.00217119768</v>
      </c>
      <c r="N43" s="36" t="n">
        <v>1922.42431876751</v>
      </c>
      <c r="O43" s="36" t="n">
        <v>1712.37878395261</v>
      </c>
      <c r="P43" s="36" t="n">
        <v>3874.3168433768</v>
      </c>
      <c r="Q43" s="36" t="n">
        <v>35811</v>
      </c>
      <c r="R43" s="36" t="n">
        <v>2116.78095627063</v>
      </c>
      <c r="S43" s="36" t="n">
        <v>2509.33924632376</v>
      </c>
      <c r="T43" s="36" t="n">
        <v>2716.91887832557</v>
      </c>
      <c r="U43" s="36" t="n">
        <v>2784.40941520795</v>
      </c>
      <c r="V43" s="36" t="n">
        <v>2715.9146837207</v>
      </c>
      <c r="W43" s="36" t="n">
        <v>2740.3817183412</v>
      </c>
      <c r="X43" s="36" t="n">
        <v>2830.88824061119</v>
      </c>
      <c r="Y43" s="36" t="n">
        <v>2897.99767193064</v>
      </c>
      <c r="Z43" s="36" t="n">
        <v>2835.26799216528</v>
      </c>
      <c r="AA43" s="36" t="n">
        <v>2730.72458534453</v>
      </c>
      <c r="AB43" s="36" t="n">
        <v>2519.75863758624</v>
      </c>
      <c r="AC43" s="36" t="n">
        <v>2258.78930580087</v>
      </c>
      <c r="AD43" s="36" t="n">
        <v>1961.77729521174</v>
      </c>
      <c r="AE43" s="36" t="n">
        <v>4680.05137315971</v>
      </c>
      <c r="AF43" s="36" t="n">
        <v>38299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5775.97886956888</v>
      </c>
      <c r="D44" s="36" t="n">
        <v>6053.46586286757</v>
      </c>
      <c r="E44" s="36" t="n">
        <v>6460.02935372886</v>
      </c>
      <c r="F44" s="36" t="n">
        <v>6643.682711464</v>
      </c>
      <c r="G44" s="36" t="n">
        <v>6254.00598661777</v>
      </c>
      <c r="H44" s="36" t="n">
        <v>5909.93743675415</v>
      </c>
      <c r="I44" s="36" t="n">
        <v>5708.74028890995</v>
      </c>
      <c r="J44" s="36" t="n">
        <v>5567.09020565432</v>
      </c>
      <c r="K44" s="36" t="n">
        <v>5109.54777490805</v>
      </c>
      <c r="L44" s="36" t="n">
        <v>4657.3556742705</v>
      </c>
      <c r="M44" s="36" t="n">
        <v>4456.94239491794</v>
      </c>
      <c r="N44" s="36" t="n">
        <v>4380.09420549039</v>
      </c>
      <c r="O44" s="36" t="n">
        <v>3904.56402932642</v>
      </c>
      <c r="P44" s="36" t="n">
        <v>10265.5652055212</v>
      </c>
      <c r="Q44" s="36" t="n">
        <v>81147</v>
      </c>
      <c r="R44" s="36" t="n">
        <v>5542.4879707272</v>
      </c>
      <c r="S44" s="36" t="n">
        <v>5983.59053048488</v>
      </c>
      <c r="T44" s="36" t="n">
        <v>6412.57787734639</v>
      </c>
      <c r="U44" s="36" t="n">
        <v>6516.35705519906</v>
      </c>
      <c r="V44" s="36" t="n">
        <v>6445.70972308413</v>
      </c>
      <c r="W44" s="36" t="n">
        <v>6337.69383867795</v>
      </c>
      <c r="X44" s="36" t="n">
        <v>6100.16832383563</v>
      </c>
      <c r="Y44" s="36" t="n">
        <v>6184.09393850818</v>
      </c>
      <c r="Z44" s="36" t="n">
        <v>6175.36614807242</v>
      </c>
      <c r="AA44" s="36" t="n">
        <v>5923.71868693431</v>
      </c>
      <c r="AB44" s="36" t="n">
        <v>5610.60583696351</v>
      </c>
      <c r="AC44" s="36" t="n">
        <v>5185.88058323097</v>
      </c>
      <c r="AD44" s="36" t="n">
        <v>4554.78751353822</v>
      </c>
      <c r="AE44" s="36" t="n">
        <v>12358.9619733971</v>
      </c>
      <c r="AF44" s="36" t="n">
        <v>89332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938.731667059871</v>
      </c>
      <c r="D45" s="36" t="n">
        <v>1043.32133617112</v>
      </c>
      <c r="E45" s="36" t="n">
        <v>1122.30429124714</v>
      </c>
      <c r="F45" s="36" t="n">
        <v>1092.59085813393</v>
      </c>
      <c r="G45" s="36" t="n">
        <v>877.588837439176</v>
      </c>
      <c r="H45" s="36" t="n">
        <v>710.152833365004</v>
      </c>
      <c r="I45" s="36" t="n">
        <v>654.237389273728</v>
      </c>
      <c r="J45" s="36" t="n">
        <v>640.592427259163</v>
      </c>
      <c r="K45" s="36" t="n">
        <v>620.868089537543</v>
      </c>
      <c r="L45" s="36" t="n">
        <v>577.132648027414</v>
      </c>
      <c r="M45" s="36" t="n">
        <v>508.039350413695</v>
      </c>
      <c r="N45" s="36" t="n">
        <v>466.595746168951</v>
      </c>
      <c r="O45" s="36" t="n">
        <v>439.448687216254</v>
      </c>
      <c r="P45" s="36" t="n">
        <v>1406.39583868701</v>
      </c>
      <c r="Q45" s="36" t="n">
        <v>11098</v>
      </c>
      <c r="R45" s="36" t="n">
        <v>940.320281563125</v>
      </c>
      <c r="S45" s="36" t="n">
        <v>1041.57890457217</v>
      </c>
      <c r="T45" s="36" t="n">
        <v>1091.62583584034</v>
      </c>
      <c r="U45" s="36" t="n">
        <v>1054.58053100305</v>
      </c>
      <c r="V45" s="36" t="n">
        <v>905.949182980038</v>
      </c>
      <c r="W45" s="36" t="n">
        <v>800.419843162875</v>
      </c>
      <c r="X45" s="36" t="n">
        <v>741.656592323641</v>
      </c>
      <c r="Y45" s="36" t="n">
        <v>733.425190915987</v>
      </c>
      <c r="Z45" s="36" t="n">
        <v>732.747802222963</v>
      </c>
      <c r="AA45" s="36" t="n">
        <v>709.899550625263</v>
      </c>
      <c r="AB45" s="36" t="n">
        <v>687.869719118796</v>
      </c>
      <c r="AC45" s="36" t="n">
        <v>638.780370817838</v>
      </c>
      <c r="AD45" s="36" t="n">
        <v>555.005901682893</v>
      </c>
      <c r="AE45" s="36" t="n">
        <v>1823.14029317102</v>
      </c>
      <c r="AF45" s="36" t="n">
        <v>12457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2591.5541154571</v>
      </c>
      <c r="D46" s="36" t="n">
        <v>2726.35313584489</v>
      </c>
      <c r="E46" s="36" t="n">
        <v>2820.64730000603</v>
      </c>
      <c r="F46" s="36" t="n">
        <v>2793.66704959821</v>
      </c>
      <c r="G46" s="36" t="n">
        <v>2664.73927265376</v>
      </c>
      <c r="H46" s="36" t="n">
        <v>2696.95564322995</v>
      </c>
      <c r="I46" s="36" t="n">
        <v>2758.33010454808</v>
      </c>
      <c r="J46" s="36" t="n">
        <v>2668.38411555195</v>
      </c>
      <c r="K46" s="36" t="n">
        <v>2297.9587581974</v>
      </c>
      <c r="L46" s="36" t="n">
        <v>1853.68535262774</v>
      </c>
      <c r="M46" s="36" t="n">
        <v>1603.44301651162</v>
      </c>
      <c r="N46" s="36" t="n">
        <v>1520.78406554251</v>
      </c>
      <c r="O46" s="36" t="n">
        <v>1305.43604120676</v>
      </c>
      <c r="P46" s="36" t="n">
        <v>2686.06202902401</v>
      </c>
      <c r="Q46" s="36" t="n">
        <v>32988</v>
      </c>
      <c r="R46" s="36" t="n">
        <v>2510.81868700905</v>
      </c>
      <c r="S46" s="36" t="n">
        <v>2624.1999690231</v>
      </c>
      <c r="T46" s="36" t="n">
        <v>2689.45120962253</v>
      </c>
      <c r="U46" s="36" t="n">
        <v>2709.50966360394</v>
      </c>
      <c r="V46" s="36" t="n">
        <v>2665.9378183134</v>
      </c>
      <c r="W46" s="36" t="n">
        <v>2731.32034629678</v>
      </c>
      <c r="X46" s="36" t="n">
        <v>2798.26103745481</v>
      </c>
      <c r="Y46" s="36" t="n">
        <v>2674.7197105373</v>
      </c>
      <c r="Z46" s="36" t="n">
        <v>2370.04338202635</v>
      </c>
      <c r="AA46" s="36" t="n">
        <v>2105.73856179037</v>
      </c>
      <c r="AB46" s="36" t="n">
        <v>1945.43679616221</v>
      </c>
      <c r="AC46" s="36" t="n">
        <v>1811.82476540525</v>
      </c>
      <c r="AD46" s="36" t="n">
        <v>1528.33834160079</v>
      </c>
      <c r="AE46" s="36" t="n">
        <v>3317.39971115413</v>
      </c>
      <c r="AF46" s="36" t="n">
        <v>34483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554.312043334076</v>
      </c>
      <c r="D47" s="36" t="n">
        <v>613.099724298615</v>
      </c>
      <c r="E47" s="36" t="n">
        <v>678.74617521697</v>
      </c>
      <c r="F47" s="36" t="n">
        <v>614.197846901307</v>
      </c>
      <c r="G47" s="36" t="n">
        <v>431.385771931738</v>
      </c>
      <c r="H47" s="36" t="n">
        <v>338.082365458063</v>
      </c>
      <c r="I47" s="36" t="n">
        <v>339.004484682787</v>
      </c>
      <c r="J47" s="36" t="n">
        <v>341.255192899432</v>
      </c>
      <c r="K47" s="36" t="n">
        <v>340.986716156845</v>
      </c>
      <c r="L47" s="36" t="n">
        <v>334.988407518222</v>
      </c>
      <c r="M47" s="36" t="n">
        <v>309.762775202775</v>
      </c>
      <c r="N47" s="36" t="n">
        <v>294.770454357066</v>
      </c>
      <c r="O47" s="36" t="n">
        <v>294.808373187134</v>
      </c>
      <c r="P47" s="36" t="n">
        <v>1017.59966885497</v>
      </c>
      <c r="Q47" s="36" t="n">
        <v>6503</v>
      </c>
      <c r="R47" s="36" t="n">
        <v>542.631357354186</v>
      </c>
      <c r="S47" s="36" t="n">
        <v>620.78580392397</v>
      </c>
      <c r="T47" s="36" t="n">
        <v>665.949829065794</v>
      </c>
      <c r="U47" s="36" t="n">
        <v>601.089773774279</v>
      </c>
      <c r="V47" s="36" t="n">
        <v>469.772420491116</v>
      </c>
      <c r="W47" s="36" t="n">
        <v>404.745757205275</v>
      </c>
      <c r="X47" s="36" t="n">
        <v>387.781874850769</v>
      </c>
      <c r="Y47" s="36" t="n">
        <v>388.208703264017</v>
      </c>
      <c r="Z47" s="36" t="n">
        <v>398.576672048761</v>
      </c>
      <c r="AA47" s="36" t="n">
        <v>393.595617180497</v>
      </c>
      <c r="AB47" s="36" t="n">
        <v>374.709142328125</v>
      </c>
      <c r="AC47" s="36" t="n">
        <v>366.531316397853</v>
      </c>
      <c r="AD47" s="36" t="n">
        <v>344.894466043079</v>
      </c>
      <c r="AE47" s="36" t="n">
        <v>1164.72726607228</v>
      </c>
      <c r="AF47" s="36" t="n">
        <v>7124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2738.2062296249</v>
      </c>
      <c r="D48" s="36" t="n">
        <v>2985.85887481912</v>
      </c>
      <c r="E48" s="36" t="n">
        <v>3221.04406047035</v>
      </c>
      <c r="F48" s="36" t="n">
        <v>3230.03581603284</v>
      </c>
      <c r="G48" s="36" t="n">
        <v>2939.68761288891</v>
      </c>
      <c r="H48" s="36" t="n">
        <v>2699.65047455286</v>
      </c>
      <c r="I48" s="36" t="n">
        <v>2670.52191192482</v>
      </c>
      <c r="J48" s="36" t="n">
        <v>2764.66222181848</v>
      </c>
      <c r="K48" s="36" t="n">
        <v>2542.05521374734</v>
      </c>
      <c r="L48" s="36" t="n">
        <v>2156.79631328466</v>
      </c>
      <c r="M48" s="36" t="n">
        <v>2010.78536445525</v>
      </c>
      <c r="N48" s="36" t="n">
        <v>2040.82396324082</v>
      </c>
      <c r="O48" s="36" t="n">
        <v>1977.74873667275</v>
      </c>
      <c r="P48" s="36" t="n">
        <v>6078.1232064669</v>
      </c>
      <c r="Q48" s="36" t="n">
        <v>40056</v>
      </c>
      <c r="R48" s="36" t="n">
        <v>2732.34652308405</v>
      </c>
      <c r="S48" s="36" t="n">
        <v>2793.81545629599</v>
      </c>
      <c r="T48" s="36" t="n">
        <v>2992.45187921269</v>
      </c>
      <c r="U48" s="36" t="n">
        <v>3167.72447422328</v>
      </c>
      <c r="V48" s="36" t="n">
        <v>3044.64916101178</v>
      </c>
      <c r="W48" s="36" t="n">
        <v>2912.4716618174</v>
      </c>
      <c r="X48" s="36" t="n">
        <v>2900.36416480409</v>
      </c>
      <c r="Y48" s="36" t="n">
        <v>2977.09638929895</v>
      </c>
      <c r="Z48" s="36" t="n">
        <v>2848.72128876372</v>
      </c>
      <c r="AA48" s="36" t="n">
        <v>2599.73316806711</v>
      </c>
      <c r="AB48" s="36" t="n">
        <v>2496.57545105782</v>
      </c>
      <c r="AC48" s="36" t="n">
        <v>2509.05759226445</v>
      </c>
      <c r="AD48" s="36" t="n">
        <v>2423.56894377232</v>
      </c>
      <c r="AE48" s="36" t="n">
        <v>7267.42384632635</v>
      </c>
      <c r="AF48" s="36" t="n">
        <v>43666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251178</v>
      </c>
      <c r="D49" s="36" t="n">
        <v>263065</v>
      </c>
      <c r="E49" s="36" t="n">
        <v>276238</v>
      </c>
      <c r="F49" s="36" t="n">
        <v>282728</v>
      </c>
      <c r="G49" s="36" t="n">
        <v>269582</v>
      </c>
      <c r="H49" s="36" t="n">
        <v>256483</v>
      </c>
      <c r="I49" s="36" t="n">
        <v>244874</v>
      </c>
      <c r="J49" s="36" t="n">
        <v>241403</v>
      </c>
      <c r="K49" s="36" t="n">
        <v>227092</v>
      </c>
      <c r="L49" s="36" t="n">
        <v>199772</v>
      </c>
      <c r="M49" s="36" t="n">
        <v>174532</v>
      </c>
      <c r="N49" s="36" t="n">
        <v>158958</v>
      </c>
      <c r="O49" s="36" t="n">
        <v>135936</v>
      </c>
      <c r="P49" s="36" t="n">
        <v>294752</v>
      </c>
      <c r="Q49" s="36" t="n">
        <f aca="false">SUM(C49:P49)</f>
        <v>3276593</v>
      </c>
      <c r="R49" s="36" t="n">
        <v>241828</v>
      </c>
      <c r="S49" s="36" t="n">
        <v>252559</v>
      </c>
      <c r="T49" s="36" t="n">
        <v>264835</v>
      </c>
      <c r="U49" s="36" t="n">
        <v>271234</v>
      </c>
      <c r="V49" s="36" t="n">
        <v>264620</v>
      </c>
      <c r="W49" s="36" t="n">
        <v>259688</v>
      </c>
      <c r="X49" s="36" t="n">
        <v>254826</v>
      </c>
      <c r="Y49" s="36" t="n">
        <v>254421</v>
      </c>
      <c r="Z49" s="36" t="n">
        <v>245583</v>
      </c>
      <c r="AA49" s="36" t="n">
        <v>225780</v>
      </c>
      <c r="AB49" s="36" t="n">
        <v>204492</v>
      </c>
      <c r="AC49" s="36" t="n">
        <v>186316</v>
      </c>
      <c r="AD49" s="36" t="n">
        <v>159088</v>
      </c>
      <c r="AE49" s="36" t="n">
        <v>369413</v>
      </c>
      <c r="AF49" s="36" t="n">
        <f aca="false">SUM(R49:AE49)</f>
        <v>3454683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2033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4034.15262663473</v>
      </c>
      <c r="D3" s="36" t="n">
        <v>4155.1144673815</v>
      </c>
      <c r="E3" s="36" t="n">
        <v>4326.50220873178</v>
      </c>
      <c r="F3" s="36" t="n">
        <v>4478.30557929508</v>
      </c>
      <c r="G3" s="36" t="n">
        <v>4189.039755072</v>
      </c>
      <c r="H3" s="36" t="n">
        <v>3695.75524482215</v>
      </c>
      <c r="I3" s="36" t="n">
        <v>3377.1520371124</v>
      </c>
      <c r="J3" s="36" t="n">
        <v>3360.9184323446</v>
      </c>
      <c r="K3" s="36" t="n">
        <v>3319.0422975321</v>
      </c>
      <c r="L3" s="36" t="n">
        <v>3054.8412336164</v>
      </c>
      <c r="M3" s="36" t="n">
        <v>2700.80697519055</v>
      </c>
      <c r="N3" s="36" t="n">
        <v>2429.97255746903</v>
      </c>
      <c r="O3" s="36" t="n">
        <v>2163.45802832878</v>
      </c>
      <c r="P3" s="36" t="n">
        <v>5718.93855646888</v>
      </c>
      <c r="Q3" s="36" t="n">
        <v>51004</v>
      </c>
      <c r="R3" s="36" t="n">
        <v>3698.158353662</v>
      </c>
      <c r="S3" s="36" t="n">
        <v>3907.05648834517</v>
      </c>
      <c r="T3" s="36" t="n">
        <v>4163.06019714367</v>
      </c>
      <c r="U3" s="36" t="n">
        <v>4236.36459255869</v>
      </c>
      <c r="V3" s="36" t="n">
        <v>4076.75518694411</v>
      </c>
      <c r="W3" s="36" t="n">
        <v>3909.73125347252</v>
      </c>
      <c r="X3" s="36" t="n">
        <v>3745.57816935839</v>
      </c>
      <c r="Y3" s="36" t="n">
        <v>3712.89557003781</v>
      </c>
      <c r="Z3" s="36" t="n">
        <v>3712.5763174968</v>
      </c>
      <c r="AA3" s="36" t="n">
        <v>3520.26828719941</v>
      </c>
      <c r="AB3" s="36" t="n">
        <v>3131.59093591417</v>
      </c>
      <c r="AC3" s="36" t="n">
        <v>2777.29688630854</v>
      </c>
      <c r="AD3" s="36" t="n">
        <v>2455.77813069785</v>
      </c>
      <c r="AE3" s="36" t="n">
        <v>6730.88963086086</v>
      </c>
      <c r="AF3" s="36" t="n">
        <v>53778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4089.60776073296</v>
      </c>
      <c r="D4" s="36" t="n">
        <v>4506.44523209924</v>
      </c>
      <c r="E4" s="36" t="n">
        <v>4837.97796401155</v>
      </c>
      <c r="F4" s="36" t="n">
        <v>5017.92484033152</v>
      </c>
      <c r="G4" s="36" t="n">
        <v>4711.60148230774</v>
      </c>
      <c r="H4" s="36" t="n">
        <v>4219.63618257529</v>
      </c>
      <c r="I4" s="36" t="n">
        <v>3972.87974207544</v>
      </c>
      <c r="J4" s="36" t="n">
        <v>4196.9014044104</v>
      </c>
      <c r="K4" s="36" t="n">
        <v>4291.06519126241</v>
      </c>
      <c r="L4" s="36" t="n">
        <v>3959.28274222305</v>
      </c>
      <c r="M4" s="36" t="n">
        <v>3691.21246525063</v>
      </c>
      <c r="N4" s="36" t="n">
        <v>3736.35966654399</v>
      </c>
      <c r="O4" s="36" t="n">
        <v>3756.52146749307</v>
      </c>
      <c r="P4" s="36" t="n">
        <v>10030.5838586827</v>
      </c>
      <c r="Q4" s="36" t="n">
        <v>65018</v>
      </c>
      <c r="R4" s="36" t="n">
        <v>4000.48857243158</v>
      </c>
      <c r="S4" s="36" t="n">
        <v>4222.31558636008</v>
      </c>
      <c r="T4" s="36" t="n">
        <v>4683.44192151329</v>
      </c>
      <c r="U4" s="36" t="n">
        <v>4847.4331260595</v>
      </c>
      <c r="V4" s="36" t="n">
        <v>4526.97427773414</v>
      </c>
      <c r="W4" s="36" t="n">
        <v>4373.69083847063</v>
      </c>
      <c r="X4" s="36" t="n">
        <v>4383.56702903132</v>
      </c>
      <c r="Y4" s="36" t="n">
        <v>4518.52473482697</v>
      </c>
      <c r="Z4" s="36" t="n">
        <v>4738.32319324418</v>
      </c>
      <c r="AA4" s="36" t="n">
        <v>4853.94040028885</v>
      </c>
      <c r="AB4" s="36" t="n">
        <v>4712.00593632213</v>
      </c>
      <c r="AC4" s="36" t="n">
        <v>4504.359271756</v>
      </c>
      <c r="AD4" s="36" t="n">
        <v>4269.6136328609</v>
      </c>
      <c r="AE4" s="36" t="n">
        <v>11699.3214791004</v>
      </c>
      <c r="AF4" s="36" t="n">
        <v>70334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7528.20120660197</v>
      </c>
      <c r="D5" s="36" t="n">
        <v>8244.50766707297</v>
      </c>
      <c r="E5" s="36" t="n">
        <v>8431.817226255</v>
      </c>
      <c r="F5" s="36" t="n">
        <v>8259.31673474461</v>
      </c>
      <c r="G5" s="36" t="n">
        <v>7490.83302039144</v>
      </c>
      <c r="H5" s="36" t="n">
        <v>7046.5487753557</v>
      </c>
      <c r="I5" s="36" t="n">
        <v>6780.51761457444</v>
      </c>
      <c r="J5" s="36" t="n">
        <v>6634.22833479599</v>
      </c>
      <c r="K5" s="36" t="n">
        <v>6391.37052276154</v>
      </c>
      <c r="L5" s="36" t="n">
        <v>5648.38662686559</v>
      </c>
      <c r="M5" s="36" t="n">
        <v>4694.90897023106</v>
      </c>
      <c r="N5" s="36" t="n">
        <v>4184.68699970507</v>
      </c>
      <c r="O5" s="36" t="n">
        <v>4141.85028193854</v>
      </c>
      <c r="P5" s="36" t="n">
        <v>10107.8260187061</v>
      </c>
      <c r="Q5" s="36" t="n">
        <v>95585</v>
      </c>
      <c r="R5" s="36" t="n">
        <v>7241.44678405727</v>
      </c>
      <c r="S5" s="36" t="n">
        <v>7778.22484759879</v>
      </c>
      <c r="T5" s="36" t="n">
        <v>8197.02868266239</v>
      </c>
      <c r="U5" s="36" t="n">
        <v>8148.20178528256</v>
      </c>
      <c r="V5" s="36" t="n">
        <v>7737.93460068286</v>
      </c>
      <c r="W5" s="36" t="n">
        <v>7546.51778390707</v>
      </c>
      <c r="X5" s="36" t="n">
        <v>7309.55362566025</v>
      </c>
      <c r="Y5" s="36" t="n">
        <v>7184.28108043439</v>
      </c>
      <c r="Z5" s="36" t="n">
        <v>7004.41739808558</v>
      </c>
      <c r="AA5" s="36" t="n">
        <v>6320.61409539274</v>
      </c>
      <c r="AB5" s="36" t="n">
        <v>5519.47368746719</v>
      </c>
      <c r="AC5" s="36" t="n">
        <v>5347.2917719162</v>
      </c>
      <c r="AD5" s="36" t="n">
        <v>5251.96598748318</v>
      </c>
      <c r="AE5" s="36" t="n">
        <v>12082.0478693695</v>
      </c>
      <c r="AF5" s="36" t="n">
        <v>102669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2975.93824491342</v>
      </c>
      <c r="D6" s="36" t="n">
        <v>3165.26521639032</v>
      </c>
      <c r="E6" s="36" t="n">
        <v>3285.75412163316</v>
      </c>
      <c r="F6" s="36" t="n">
        <v>3315.06748782065</v>
      </c>
      <c r="G6" s="36" t="n">
        <v>3068.38623052316</v>
      </c>
      <c r="H6" s="36" t="n">
        <v>2863.66684902545</v>
      </c>
      <c r="I6" s="36" t="n">
        <v>2814.10569171488</v>
      </c>
      <c r="J6" s="36" t="n">
        <v>2765.78246659447</v>
      </c>
      <c r="K6" s="36" t="n">
        <v>2570.43367192852</v>
      </c>
      <c r="L6" s="36" t="n">
        <v>2223.00755683293</v>
      </c>
      <c r="M6" s="36" t="n">
        <v>1897.75523965362</v>
      </c>
      <c r="N6" s="36" t="n">
        <v>1762.65675542522</v>
      </c>
      <c r="O6" s="36" t="n">
        <v>1604.10156509975</v>
      </c>
      <c r="P6" s="36" t="n">
        <v>3943.07890244446</v>
      </c>
      <c r="Q6" s="36" t="n">
        <v>38255</v>
      </c>
      <c r="R6" s="36" t="n">
        <v>2990.74911382189</v>
      </c>
      <c r="S6" s="36" t="n">
        <v>3067.36514718162</v>
      </c>
      <c r="T6" s="36" t="n">
        <v>3237.70604863228</v>
      </c>
      <c r="U6" s="36" t="n">
        <v>3293.41128262388</v>
      </c>
      <c r="V6" s="36" t="n">
        <v>3145.22055159065</v>
      </c>
      <c r="W6" s="36" t="n">
        <v>3015.58620386299</v>
      </c>
      <c r="X6" s="36" t="n">
        <v>2948.30756317817</v>
      </c>
      <c r="Y6" s="36" t="n">
        <v>2872.89665338472</v>
      </c>
      <c r="Z6" s="36" t="n">
        <v>2651.61313635756</v>
      </c>
      <c r="AA6" s="36" t="n">
        <v>2373.46105023199</v>
      </c>
      <c r="AB6" s="36" t="n">
        <v>2180.16924113159</v>
      </c>
      <c r="AC6" s="36" t="n">
        <v>2029.4892498577</v>
      </c>
      <c r="AD6" s="36" t="n">
        <v>1729.69354406396</v>
      </c>
      <c r="AE6" s="36" t="n">
        <v>4452.33121408099</v>
      </c>
      <c r="AF6" s="36" t="n">
        <v>39988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4259.43759162095</v>
      </c>
      <c r="D7" s="36" t="n">
        <v>4402.67691819727</v>
      </c>
      <c r="E7" s="36" t="n">
        <v>4456.39672183621</v>
      </c>
      <c r="F7" s="36" t="n">
        <v>4495.29931465543</v>
      </c>
      <c r="G7" s="36" t="n">
        <v>4344.33557534908</v>
      </c>
      <c r="H7" s="36" t="n">
        <v>4181.61209004851</v>
      </c>
      <c r="I7" s="36" t="n">
        <v>3947.06005078791</v>
      </c>
      <c r="J7" s="36" t="n">
        <v>3780.97628690992</v>
      </c>
      <c r="K7" s="36" t="n">
        <v>3524.23756313823</v>
      </c>
      <c r="L7" s="36" t="n">
        <v>3066.63816222208</v>
      </c>
      <c r="M7" s="36" t="n">
        <v>2633.61005796243</v>
      </c>
      <c r="N7" s="36" t="n">
        <v>2310.03117284309</v>
      </c>
      <c r="O7" s="36" t="n">
        <v>1953.10038004565</v>
      </c>
      <c r="P7" s="36" t="n">
        <v>4357.58811438323</v>
      </c>
      <c r="Q7" s="36" t="n">
        <v>51713</v>
      </c>
      <c r="R7" s="36" t="n">
        <v>4111.59846400563</v>
      </c>
      <c r="S7" s="36" t="n">
        <v>4242.85731677009</v>
      </c>
      <c r="T7" s="36" t="n">
        <v>4241.43584916942</v>
      </c>
      <c r="U7" s="36" t="n">
        <v>4278.85418687316</v>
      </c>
      <c r="V7" s="36" t="n">
        <v>4270.09877154643</v>
      </c>
      <c r="W7" s="36" t="n">
        <v>4358.4361321647</v>
      </c>
      <c r="X7" s="36" t="n">
        <v>4272.27313993467</v>
      </c>
      <c r="Y7" s="36" t="n">
        <v>4061.99944954428</v>
      </c>
      <c r="Z7" s="36" t="n">
        <v>3857.52341656955</v>
      </c>
      <c r="AA7" s="36" t="n">
        <v>3552.49490732688</v>
      </c>
      <c r="AB7" s="36" t="n">
        <v>3162.41073201298</v>
      </c>
      <c r="AC7" s="36" t="n">
        <v>2700.20037760005</v>
      </c>
      <c r="AD7" s="36" t="n">
        <v>2166.06642195861</v>
      </c>
      <c r="AE7" s="36" t="n">
        <v>5545.75083452356</v>
      </c>
      <c r="AF7" s="36" t="n">
        <v>54822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205.439363828853</v>
      </c>
      <c r="D8" s="36" t="n">
        <v>248.091940756021</v>
      </c>
      <c r="E8" s="36" t="n">
        <v>270.241571141033</v>
      </c>
      <c r="F8" s="36" t="n">
        <v>259.438413284029</v>
      </c>
      <c r="G8" s="36" t="n">
        <v>212.737334938376</v>
      </c>
      <c r="H8" s="36" t="n">
        <v>176.60242924359</v>
      </c>
      <c r="I8" s="36" t="n">
        <v>170.665491413688</v>
      </c>
      <c r="J8" s="36" t="n">
        <v>173.275299996289</v>
      </c>
      <c r="K8" s="36" t="n">
        <v>170.203811387536</v>
      </c>
      <c r="L8" s="36" t="n">
        <v>171.503634120018</v>
      </c>
      <c r="M8" s="36" t="n">
        <v>167.005877033107</v>
      </c>
      <c r="N8" s="36" t="n">
        <v>151.495734848414</v>
      </c>
      <c r="O8" s="36" t="n">
        <v>144.131838260957</v>
      </c>
      <c r="P8" s="36" t="n">
        <v>565.167259748088</v>
      </c>
      <c r="Q8" s="36" t="n">
        <v>3086</v>
      </c>
      <c r="R8" s="36" t="n">
        <v>225.992191291069</v>
      </c>
      <c r="S8" s="36" t="n">
        <v>242.6921616479</v>
      </c>
      <c r="T8" s="36" t="n">
        <v>263.390189655376</v>
      </c>
      <c r="U8" s="36" t="n">
        <v>248.723491859048</v>
      </c>
      <c r="V8" s="36" t="n">
        <v>202.52773986125</v>
      </c>
      <c r="W8" s="36" t="n">
        <v>181.869561529307</v>
      </c>
      <c r="X8" s="36" t="n">
        <v>182.447388361144</v>
      </c>
      <c r="Y8" s="36" t="n">
        <v>179.696396516395</v>
      </c>
      <c r="Z8" s="36" t="n">
        <v>173.062883683503</v>
      </c>
      <c r="AA8" s="36" t="n">
        <v>162.095784725381</v>
      </c>
      <c r="AB8" s="36" t="n">
        <v>154.723727614879</v>
      </c>
      <c r="AC8" s="36" t="n">
        <v>157.421914832419</v>
      </c>
      <c r="AD8" s="36" t="n">
        <v>166.81678724439</v>
      </c>
      <c r="AE8" s="36" t="n">
        <v>625.53978117794</v>
      </c>
      <c r="AF8" s="36" t="n">
        <v>3167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19138.0670915971</v>
      </c>
      <c r="D9" s="36" t="n">
        <v>20910.4230776734</v>
      </c>
      <c r="E9" s="36" t="n">
        <v>22493.2587355618</v>
      </c>
      <c r="F9" s="36" t="n">
        <v>23283.1290846405</v>
      </c>
      <c r="G9" s="36" t="n">
        <v>22863.9511414803</v>
      </c>
      <c r="H9" s="36" t="n">
        <v>22070.6034018297</v>
      </c>
      <c r="I9" s="36" t="n">
        <v>21105.3936150529</v>
      </c>
      <c r="J9" s="36" t="n">
        <v>21320.3569169876</v>
      </c>
      <c r="K9" s="36" t="n">
        <v>21047.2478370166</v>
      </c>
      <c r="L9" s="36" t="n">
        <v>19073.8469608693</v>
      </c>
      <c r="M9" s="36" t="n">
        <v>16486.1192126</v>
      </c>
      <c r="N9" s="36" t="n">
        <v>14263.8951450453</v>
      </c>
      <c r="O9" s="36" t="n">
        <v>12107.8358587004</v>
      </c>
      <c r="P9" s="36" t="n">
        <v>22991.871920945</v>
      </c>
      <c r="Q9" s="36" t="n">
        <v>279156</v>
      </c>
      <c r="R9" s="36" t="n">
        <v>18712.5196981355</v>
      </c>
      <c r="S9" s="36" t="n">
        <v>19938.6630015733</v>
      </c>
      <c r="T9" s="36" t="n">
        <v>21491.7013731238</v>
      </c>
      <c r="U9" s="36" t="n">
        <v>22226.8410511058</v>
      </c>
      <c r="V9" s="36" t="n">
        <v>22373.1513791244</v>
      </c>
      <c r="W9" s="36" t="n">
        <v>22401.4980465276</v>
      </c>
      <c r="X9" s="36" t="n">
        <v>22146.4048763689</v>
      </c>
      <c r="Y9" s="36" t="n">
        <v>22864.5477529413</v>
      </c>
      <c r="Z9" s="36" t="n">
        <v>23166.7376141037</v>
      </c>
      <c r="AA9" s="36" t="n">
        <v>21624.3725085605</v>
      </c>
      <c r="AB9" s="36" t="n">
        <v>19103.4646563731</v>
      </c>
      <c r="AC9" s="36" t="n">
        <v>16871.3011887105</v>
      </c>
      <c r="AD9" s="36" t="n">
        <v>14403.5819506721</v>
      </c>
      <c r="AE9" s="36" t="n">
        <v>29440.2149026796</v>
      </c>
      <c r="AF9" s="36" t="n">
        <v>296765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1676.50563935627</v>
      </c>
      <c r="D10" s="36" t="n">
        <v>1798.00304252694</v>
      </c>
      <c r="E10" s="36" t="n">
        <v>1860.83848243505</v>
      </c>
      <c r="F10" s="36" t="n">
        <v>1804.37670394804</v>
      </c>
      <c r="G10" s="36" t="n">
        <v>1586.33399601502</v>
      </c>
      <c r="H10" s="36" t="n">
        <v>1453.10854063907</v>
      </c>
      <c r="I10" s="36" t="n">
        <v>1405.14063425633</v>
      </c>
      <c r="J10" s="36" t="n">
        <v>1356.93140883001</v>
      </c>
      <c r="K10" s="36" t="n">
        <v>1294.6740837804</v>
      </c>
      <c r="L10" s="36" t="n">
        <v>1195.06905509468</v>
      </c>
      <c r="M10" s="36" t="n">
        <v>1115.28213935997</v>
      </c>
      <c r="N10" s="36" t="n">
        <v>1118.01501451769</v>
      </c>
      <c r="O10" s="36" t="n">
        <v>1091.27247583943</v>
      </c>
      <c r="P10" s="36" t="n">
        <v>3108.4487834011</v>
      </c>
      <c r="Q10" s="36" t="n">
        <v>21864</v>
      </c>
      <c r="R10" s="36" t="n">
        <v>1729.86849293476</v>
      </c>
      <c r="S10" s="36" t="n">
        <v>1637.87985607679</v>
      </c>
      <c r="T10" s="36" t="n">
        <v>1695.62400602599</v>
      </c>
      <c r="U10" s="36" t="n">
        <v>1760.16123106708</v>
      </c>
      <c r="V10" s="36" t="n">
        <v>1693.1893828846</v>
      </c>
      <c r="W10" s="36" t="n">
        <v>1641.80084486711</v>
      </c>
      <c r="X10" s="36" t="n">
        <v>1561.41942952197</v>
      </c>
      <c r="Y10" s="36" t="n">
        <v>1470.50339606351</v>
      </c>
      <c r="Z10" s="36" t="n">
        <v>1429.55541804865</v>
      </c>
      <c r="AA10" s="36" t="n">
        <v>1384.59073663198</v>
      </c>
      <c r="AB10" s="36" t="n">
        <v>1321.71825045786</v>
      </c>
      <c r="AC10" s="36" t="n">
        <v>1317.22147326847</v>
      </c>
      <c r="AD10" s="36" t="n">
        <v>1290.01246125982</v>
      </c>
      <c r="AE10" s="36" t="n">
        <v>3558.45502089143</v>
      </c>
      <c r="AF10" s="36" t="n">
        <v>23492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3689.79769153082</v>
      </c>
      <c r="D11" s="36" t="n">
        <v>3994.77696197874</v>
      </c>
      <c r="E11" s="36" t="n">
        <v>4150.04923200145</v>
      </c>
      <c r="F11" s="36" t="n">
        <v>4107.60658341342</v>
      </c>
      <c r="G11" s="36" t="n">
        <v>3726.15984135092</v>
      </c>
      <c r="H11" s="36" t="n">
        <v>3370.89224540687</v>
      </c>
      <c r="I11" s="36" t="n">
        <v>3102.13230355815</v>
      </c>
      <c r="J11" s="36" t="n">
        <v>2939.79172217523</v>
      </c>
      <c r="K11" s="36" t="n">
        <v>2785.91484026965</v>
      </c>
      <c r="L11" s="36" t="n">
        <v>2530.53682341255</v>
      </c>
      <c r="M11" s="36" t="n">
        <v>2265.41525043378</v>
      </c>
      <c r="N11" s="36" t="n">
        <v>2037.44767216588</v>
      </c>
      <c r="O11" s="36" t="n">
        <v>1718.70232469627</v>
      </c>
      <c r="P11" s="36" t="n">
        <v>4123.77650760627</v>
      </c>
      <c r="Q11" s="36" t="n">
        <v>44543</v>
      </c>
      <c r="R11" s="36" t="n">
        <v>3656.74414172422</v>
      </c>
      <c r="S11" s="36" t="n">
        <v>3986.44355419065</v>
      </c>
      <c r="T11" s="36" t="n">
        <v>4198.80733408689</v>
      </c>
      <c r="U11" s="36" t="n">
        <v>4235.09797298191</v>
      </c>
      <c r="V11" s="36" t="n">
        <v>3961.44716896457</v>
      </c>
      <c r="W11" s="36" t="n">
        <v>3692.32406349133</v>
      </c>
      <c r="X11" s="36" t="n">
        <v>3458.60148773083</v>
      </c>
      <c r="Y11" s="36" t="n">
        <v>3286.2463062844</v>
      </c>
      <c r="Z11" s="36" t="n">
        <v>3124.42019964768</v>
      </c>
      <c r="AA11" s="36" t="n">
        <v>2941.80305634714</v>
      </c>
      <c r="AB11" s="36" t="n">
        <v>2693.32727183838</v>
      </c>
      <c r="AC11" s="36" t="n">
        <v>2468.39878396345</v>
      </c>
      <c r="AD11" s="36" t="n">
        <v>2180.26781656859</v>
      </c>
      <c r="AE11" s="36" t="n">
        <v>5370.07084217995</v>
      </c>
      <c r="AF11" s="36" t="n">
        <v>49254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484.253680033692</v>
      </c>
      <c r="D12" s="36" t="n">
        <v>584.725468598129</v>
      </c>
      <c r="E12" s="36" t="n">
        <v>589.021222680934</v>
      </c>
      <c r="F12" s="36" t="n">
        <v>525.804197682373</v>
      </c>
      <c r="G12" s="36" t="n">
        <v>447.431429936607</v>
      </c>
      <c r="H12" s="36" t="n">
        <v>432.272276003962</v>
      </c>
      <c r="I12" s="36" t="n">
        <v>436.675742912542</v>
      </c>
      <c r="J12" s="36" t="n">
        <v>441.296997637355</v>
      </c>
      <c r="K12" s="36" t="n">
        <v>440.046665480126</v>
      </c>
      <c r="L12" s="36" t="n">
        <v>418.510111677348</v>
      </c>
      <c r="M12" s="36" t="n">
        <v>394.087932845279</v>
      </c>
      <c r="N12" s="36" t="n">
        <v>366.442944979977</v>
      </c>
      <c r="O12" s="36" t="n">
        <v>307.181479787369</v>
      </c>
      <c r="P12" s="36" t="n">
        <v>954.249849744308</v>
      </c>
      <c r="Q12" s="36" t="n">
        <v>6822</v>
      </c>
      <c r="R12" s="36" t="n">
        <v>516.603129411395</v>
      </c>
      <c r="S12" s="36" t="n">
        <v>528.926754724091</v>
      </c>
      <c r="T12" s="36" t="n">
        <v>542.732849764649</v>
      </c>
      <c r="U12" s="36" t="n">
        <v>531.350854608765</v>
      </c>
      <c r="V12" s="36" t="n">
        <v>490.805911560447</v>
      </c>
      <c r="W12" s="36" t="n">
        <v>494.730981945326</v>
      </c>
      <c r="X12" s="36" t="n">
        <v>509.430826341786</v>
      </c>
      <c r="Y12" s="36" t="n">
        <v>508.986566407387</v>
      </c>
      <c r="Z12" s="36" t="n">
        <v>506.165774655327</v>
      </c>
      <c r="AA12" s="36" t="n">
        <v>491.523200938739</v>
      </c>
      <c r="AB12" s="36" t="n">
        <v>463.059849555852</v>
      </c>
      <c r="AC12" s="36" t="n">
        <v>423.212463480865</v>
      </c>
      <c r="AD12" s="36" t="n">
        <v>380.212143684579</v>
      </c>
      <c r="AE12" s="36" t="n">
        <v>1210.25869292079</v>
      </c>
      <c r="AF12" s="36" t="n">
        <v>7598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3660.03264961131</v>
      </c>
      <c r="D13" s="36" t="n">
        <v>3964.81711737371</v>
      </c>
      <c r="E13" s="36" t="n">
        <v>4220.91799497552</v>
      </c>
      <c r="F13" s="36" t="n">
        <v>4445.29310774363</v>
      </c>
      <c r="G13" s="36" t="n">
        <v>4461.04090915968</v>
      </c>
      <c r="H13" s="36" t="n">
        <v>4285.12681455285</v>
      </c>
      <c r="I13" s="36" t="n">
        <v>3996.10825898759</v>
      </c>
      <c r="J13" s="36" t="n">
        <v>3855.72730732899</v>
      </c>
      <c r="K13" s="36" t="n">
        <v>3741.10936003241</v>
      </c>
      <c r="L13" s="36" t="n">
        <v>3510.7145751443</v>
      </c>
      <c r="M13" s="36" t="n">
        <v>3204.07227105022</v>
      </c>
      <c r="N13" s="36" t="n">
        <v>2919.34671652858</v>
      </c>
      <c r="O13" s="36" t="n">
        <v>2464.90931237308</v>
      </c>
      <c r="P13" s="36" t="n">
        <v>5429.78360513812</v>
      </c>
      <c r="Q13" s="36" t="n">
        <v>54159</v>
      </c>
      <c r="R13" s="36" t="n">
        <v>3510.30548546068</v>
      </c>
      <c r="S13" s="36" t="n">
        <v>3884.44644158756</v>
      </c>
      <c r="T13" s="36" t="n">
        <v>4128.70749080445</v>
      </c>
      <c r="U13" s="36" t="n">
        <v>4358.88218647632</v>
      </c>
      <c r="V13" s="36" t="n">
        <v>4300.54845596368</v>
      </c>
      <c r="W13" s="36" t="n">
        <v>4126.62356936531</v>
      </c>
      <c r="X13" s="36" t="n">
        <v>4088.76736047569</v>
      </c>
      <c r="Y13" s="36" t="n">
        <v>4186.29501606042</v>
      </c>
      <c r="Z13" s="36" t="n">
        <v>4174.64432022349</v>
      </c>
      <c r="AA13" s="36" t="n">
        <v>3983.76773117041</v>
      </c>
      <c r="AB13" s="36" t="n">
        <v>3661.00968066302</v>
      </c>
      <c r="AC13" s="36" t="n">
        <v>3348.08275569654</v>
      </c>
      <c r="AD13" s="36" t="n">
        <v>2968.69327676741</v>
      </c>
      <c r="AE13" s="36" t="n">
        <v>6832.22622928504</v>
      </c>
      <c r="AF13" s="36" t="n">
        <v>57553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1242.37027415198</v>
      </c>
      <c r="D14" s="36" t="n">
        <v>1297.51286156765</v>
      </c>
      <c r="E14" s="36" t="n">
        <v>1320.67656910398</v>
      </c>
      <c r="F14" s="36" t="n">
        <v>1330.26447411415</v>
      </c>
      <c r="G14" s="36" t="n">
        <v>1229.80353482197</v>
      </c>
      <c r="H14" s="36" t="n">
        <v>1110.34038495328</v>
      </c>
      <c r="I14" s="36" t="n">
        <v>1021.60364941192</v>
      </c>
      <c r="J14" s="36" t="n">
        <v>1006.54178161168</v>
      </c>
      <c r="K14" s="36" t="n">
        <v>998.13591907688</v>
      </c>
      <c r="L14" s="36" t="n">
        <v>941.77411087243</v>
      </c>
      <c r="M14" s="36" t="n">
        <v>867.392118793995</v>
      </c>
      <c r="N14" s="36" t="n">
        <v>812.489812464958</v>
      </c>
      <c r="O14" s="36" t="n">
        <v>750.693576721974</v>
      </c>
      <c r="P14" s="36" t="n">
        <v>2040.40093233316</v>
      </c>
      <c r="Q14" s="36" t="n">
        <v>15970</v>
      </c>
      <c r="R14" s="36" t="n">
        <v>1161.10915907698</v>
      </c>
      <c r="S14" s="36" t="n">
        <v>1172.96873869229</v>
      </c>
      <c r="T14" s="36" t="n">
        <v>1244.22154448388</v>
      </c>
      <c r="U14" s="36" t="n">
        <v>1330.525318289</v>
      </c>
      <c r="V14" s="36" t="n">
        <v>1311.79325519168</v>
      </c>
      <c r="W14" s="36" t="n">
        <v>1210.8052151608</v>
      </c>
      <c r="X14" s="36" t="n">
        <v>1108.43195303596</v>
      </c>
      <c r="Y14" s="36" t="n">
        <v>1093.80643252641</v>
      </c>
      <c r="Z14" s="36" t="n">
        <v>1105.30219618353</v>
      </c>
      <c r="AA14" s="36" t="n">
        <v>1090.85227477318</v>
      </c>
      <c r="AB14" s="36" t="n">
        <v>1027.96825822428</v>
      </c>
      <c r="AC14" s="36" t="n">
        <v>945.221221446665</v>
      </c>
      <c r="AD14" s="36" t="n">
        <v>860.953621101227</v>
      </c>
      <c r="AE14" s="36" t="n">
        <v>2550.04081181412</v>
      </c>
      <c r="AF14" s="36" t="n">
        <v>17214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1151.80252505345</v>
      </c>
      <c r="D15" s="36" t="n">
        <v>1230.62330462667</v>
      </c>
      <c r="E15" s="36" t="n">
        <v>1312.03561462523</v>
      </c>
      <c r="F15" s="36" t="n">
        <v>1302.39226116306</v>
      </c>
      <c r="G15" s="36" t="n">
        <v>1102.18288626548</v>
      </c>
      <c r="H15" s="36" t="n">
        <v>923.754716809797</v>
      </c>
      <c r="I15" s="36" t="n">
        <v>869.546510726409</v>
      </c>
      <c r="J15" s="36" t="n">
        <v>852.815585199787</v>
      </c>
      <c r="K15" s="36" t="n">
        <v>788.331965062431</v>
      </c>
      <c r="L15" s="36" t="n">
        <v>699.856706018355</v>
      </c>
      <c r="M15" s="36" t="n">
        <v>648.207874298395</v>
      </c>
      <c r="N15" s="36" t="n">
        <v>599.891040542944</v>
      </c>
      <c r="O15" s="36" t="n">
        <v>497.646493628541</v>
      </c>
      <c r="P15" s="36" t="n">
        <v>1197.91251597945</v>
      </c>
      <c r="Q15" s="36" t="n">
        <v>13177</v>
      </c>
      <c r="R15" s="36" t="n">
        <v>1185.21182450262</v>
      </c>
      <c r="S15" s="36" t="n">
        <v>1209.7158004607</v>
      </c>
      <c r="T15" s="36" t="n">
        <v>1253.40673761832</v>
      </c>
      <c r="U15" s="36" t="n">
        <v>1252.65202311007</v>
      </c>
      <c r="V15" s="36" t="n">
        <v>1137.10827933903</v>
      </c>
      <c r="W15" s="36" t="n">
        <v>1050.33486962145</v>
      </c>
      <c r="X15" s="36" t="n">
        <v>992.325449531326</v>
      </c>
      <c r="Y15" s="36" t="n">
        <v>927.690421080076</v>
      </c>
      <c r="Z15" s="36" t="n">
        <v>862.700745719403</v>
      </c>
      <c r="AA15" s="36" t="n">
        <v>809.003581386517</v>
      </c>
      <c r="AB15" s="36" t="n">
        <v>774.850078816741</v>
      </c>
      <c r="AC15" s="36" t="n">
        <v>708.637706018607</v>
      </c>
      <c r="AD15" s="36" t="n">
        <v>561.841953073951</v>
      </c>
      <c r="AE15" s="36" t="n">
        <v>1457.52052972119</v>
      </c>
      <c r="AF15" s="36" t="n">
        <v>14183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7220.40773182438</v>
      </c>
      <c r="D16" s="36" t="n">
        <v>7750.75384277842</v>
      </c>
      <c r="E16" s="36" t="n">
        <v>7809.88795990512</v>
      </c>
      <c r="F16" s="36" t="n">
        <v>7502.1747510224</v>
      </c>
      <c r="G16" s="36" t="n">
        <v>6584.60072530082</v>
      </c>
      <c r="H16" s="36" t="n">
        <v>5934.13071041648</v>
      </c>
      <c r="I16" s="36" t="n">
        <v>5560.95291069255</v>
      </c>
      <c r="J16" s="36" t="n">
        <v>5255.07575850529</v>
      </c>
      <c r="K16" s="36" t="n">
        <v>4985.55780854112</v>
      </c>
      <c r="L16" s="36" t="n">
        <v>4549.3268549208</v>
      </c>
      <c r="M16" s="36" t="n">
        <v>3916.30299403891</v>
      </c>
      <c r="N16" s="36" t="n">
        <v>3432.3234020305</v>
      </c>
      <c r="O16" s="36" t="n">
        <v>3098.07645677068</v>
      </c>
      <c r="P16" s="36" t="n">
        <v>7808.42809325254</v>
      </c>
      <c r="Q16" s="36" t="n">
        <v>81408</v>
      </c>
      <c r="R16" s="36" t="n">
        <v>7219.50165583651</v>
      </c>
      <c r="S16" s="36" t="n">
        <v>7358.44457372622</v>
      </c>
      <c r="T16" s="36" t="n">
        <v>7828.3262189978</v>
      </c>
      <c r="U16" s="36" t="n">
        <v>8027.26224341574</v>
      </c>
      <c r="V16" s="36" t="n">
        <v>7427.0707888514</v>
      </c>
      <c r="W16" s="36" t="n">
        <v>6879.8147551616</v>
      </c>
      <c r="X16" s="36" t="n">
        <v>6355.78629652232</v>
      </c>
      <c r="Y16" s="36" t="n">
        <v>5950.73775436046</v>
      </c>
      <c r="Z16" s="36" t="n">
        <v>5756.79773908497</v>
      </c>
      <c r="AA16" s="36" t="n">
        <v>5352.09249358673</v>
      </c>
      <c r="AB16" s="36" t="n">
        <v>4752.16909219266</v>
      </c>
      <c r="AC16" s="36" t="n">
        <v>4257.64816148351</v>
      </c>
      <c r="AD16" s="36" t="n">
        <v>3686.28874081881</v>
      </c>
      <c r="AE16" s="36" t="n">
        <v>9631.05948596128</v>
      </c>
      <c r="AF16" s="36" t="n">
        <v>90483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7201.49130831662</v>
      </c>
      <c r="D17" s="36" t="n">
        <v>7582.48048435764</v>
      </c>
      <c r="E17" s="36" t="n">
        <v>8066.68064095719</v>
      </c>
      <c r="F17" s="36" t="n">
        <v>8949.48437500388</v>
      </c>
      <c r="G17" s="36" t="n">
        <v>9311.95560133685</v>
      </c>
      <c r="H17" s="36" t="n">
        <v>8949.84055892523</v>
      </c>
      <c r="I17" s="36" t="n">
        <v>8218.97226550256</v>
      </c>
      <c r="J17" s="36" t="n">
        <v>7922.2742285243</v>
      </c>
      <c r="K17" s="36" t="n">
        <v>7582.75935042951</v>
      </c>
      <c r="L17" s="36" t="n">
        <v>6836.92919839317</v>
      </c>
      <c r="M17" s="36" t="n">
        <v>6105.7700815642</v>
      </c>
      <c r="N17" s="36" t="n">
        <v>5438.26459987551</v>
      </c>
      <c r="O17" s="36" t="n">
        <v>4351.35498939914</v>
      </c>
      <c r="P17" s="36" t="n">
        <v>8454.74231741419</v>
      </c>
      <c r="Q17" s="36" t="n">
        <v>104973</v>
      </c>
      <c r="R17" s="36" t="n">
        <v>7010.85375738594</v>
      </c>
      <c r="S17" s="36" t="n">
        <v>7529.92058947226</v>
      </c>
      <c r="T17" s="36" t="n">
        <v>7561.62380330927</v>
      </c>
      <c r="U17" s="36" t="n">
        <v>8209.02644505378</v>
      </c>
      <c r="V17" s="36" t="n">
        <v>8834.03203478601</v>
      </c>
      <c r="W17" s="36" t="n">
        <v>8824.4912750282</v>
      </c>
      <c r="X17" s="36" t="n">
        <v>8246.25263358075</v>
      </c>
      <c r="Y17" s="36" t="n">
        <v>8065.32226395768</v>
      </c>
      <c r="Z17" s="36" t="n">
        <v>8011.42352194106</v>
      </c>
      <c r="AA17" s="36" t="n">
        <v>7579.8410247702</v>
      </c>
      <c r="AB17" s="36" t="n">
        <v>6991.86174027387</v>
      </c>
      <c r="AC17" s="36" t="n">
        <v>6256.04089698154</v>
      </c>
      <c r="AD17" s="36" t="n">
        <v>5232.66252464847</v>
      </c>
      <c r="AE17" s="36" t="n">
        <v>11634.647488811</v>
      </c>
      <c r="AF17" s="36" t="n">
        <v>109988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863.388830486285</v>
      </c>
      <c r="D18" s="36" t="n">
        <v>940.128215098585</v>
      </c>
      <c r="E18" s="36" t="n">
        <v>996.688130029294</v>
      </c>
      <c r="F18" s="36" t="n">
        <v>1012.95226776338</v>
      </c>
      <c r="G18" s="36" t="n">
        <v>916.737250803987</v>
      </c>
      <c r="H18" s="36" t="n">
        <v>820.825434883423</v>
      </c>
      <c r="I18" s="36" t="n">
        <v>766.569233089258</v>
      </c>
      <c r="J18" s="36" t="n">
        <v>751.57631569273</v>
      </c>
      <c r="K18" s="36" t="n">
        <v>745.175626389239</v>
      </c>
      <c r="L18" s="36" t="n">
        <v>688.626345815248</v>
      </c>
      <c r="M18" s="36" t="n">
        <v>616.838817437632</v>
      </c>
      <c r="N18" s="36" t="n">
        <v>598.797804643984</v>
      </c>
      <c r="O18" s="36" t="n">
        <v>570.630842441574</v>
      </c>
      <c r="P18" s="36" t="n">
        <v>1744.06488542538</v>
      </c>
      <c r="Q18" s="36" t="n">
        <v>12033</v>
      </c>
      <c r="R18" s="36" t="n">
        <v>835.070705053192</v>
      </c>
      <c r="S18" s="36" t="n">
        <v>902.423396419573</v>
      </c>
      <c r="T18" s="36" t="n">
        <v>1008.64027066004</v>
      </c>
      <c r="U18" s="36" t="n">
        <v>1021.45520867634</v>
      </c>
      <c r="V18" s="36" t="n">
        <v>931.517288087403</v>
      </c>
      <c r="W18" s="36" t="n">
        <v>896.846875049679</v>
      </c>
      <c r="X18" s="36" t="n">
        <v>893.872600686418</v>
      </c>
      <c r="Y18" s="36" t="n">
        <v>888.901233264798</v>
      </c>
      <c r="Z18" s="36" t="n">
        <v>866.259675511159</v>
      </c>
      <c r="AA18" s="36" t="n">
        <v>825.585236898123</v>
      </c>
      <c r="AB18" s="36" t="n">
        <v>784.309273813233</v>
      </c>
      <c r="AC18" s="36" t="n">
        <v>726.067674289065</v>
      </c>
      <c r="AD18" s="36" t="n">
        <v>650.586799944415</v>
      </c>
      <c r="AE18" s="36" t="n">
        <v>1936.46376164656</v>
      </c>
      <c r="AF18" s="36" t="n">
        <v>13168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24705.672928564</v>
      </c>
      <c r="D19" s="36" t="n">
        <v>25915.6372489473</v>
      </c>
      <c r="E19" s="36" t="n">
        <v>25996.1783497483</v>
      </c>
      <c r="F19" s="36" t="n">
        <v>26555.7679507249</v>
      </c>
      <c r="G19" s="36" t="n">
        <v>26326.4925446189</v>
      </c>
      <c r="H19" s="36" t="n">
        <v>26296.1207296601</v>
      </c>
      <c r="I19" s="36" t="n">
        <v>25096.1317403516</v>
      </c>
      <c r="J19" s="36" t="n">
        <v>23708.5706062303</v>
      </c>
      <c r="K19" s="36" t="n">
        <v>22201.1299535365</v>
      </c>
      <c r="L19" s="36" t="n">
        <v>19899.1884788897</v>
      </c>
      <c r="M19" s="36" t="n">
        <v>17666.7952069587</v>
      </c>
      <c r="N19" s="36" t="n">
        <v>16399.8647646808</v>
      </c>
      <c r="O19" s="36" t="n">
        <v>14393.793568843</v>
      </c>
      <c r="P19" s="36" t="n">
        <v>26641.655928246</v>
      </c>
      <c r="Q19" s="36" t="n">
        <v>321803</v>
      </c>
      <c r="R19" s="36" t="n">
        <v>23942.3729152428</v>
      </c>
      <c r="S19" s="36" t="n">
        <v>23753.1613506959</v>
      </c>
      <c r="T19" s="36" t="n">
        <v>24968.9982848915</v>
      </c>
      <c r="U19" s="36" t="n">
        <v>26014.0672581442</v>
      </c>
      <c r="V19" s="36" t="n">
        <v>26024.2829005023</v>
      </c>
      <c r="W19" s="36" t="n">
        <v>26012.5932813365</v>
      </c>
      <c r="X19" s="36" t="n">
        <v>25332.3572219319</v>
      </c>
      <c r="Y19" s="36" t="n">
        <v>24820.6534732192</v>
      </c>
      <c r="Z19" s="36" t="n">
        <v>23962.95634995</v>
      </c>
      <c r="AA19" s="36" t="n">
        <v>22532.3802599236</v>
      </c>
      <c r="AB19" s="36" t="n">
        <v>21222.2776700849</v>
      </c>
      <c r="AC19" s="36" t="n">
        <v>19605.124284618</v>
      </c>
      <c r="AD19" s="36" t="n">
        <v>16567.5385978638</v>
      </c>
      <c r="AE19" s="36" t="n">
        <v>35012.2361515952</v>
      </c>
      <c r="AF19" s="36" t="n">
        <v>339771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1576.31953694034</v>
      </c>
      <c r="D20" s="36" t="n">
        <v>1626.17493572486</v>
      </c>
      <c r="E20" s="36" t="n">
        <v>1672.73708971497</v>
      </c>
      <c r="F20" s="36" t="n">
        <v>1776.26439219228</v>
      </c>
      <c r="G20" s="36" t="n">
        <v>1753.10827272175</v>
      </c>
      <c r="H20" s="36" t="n">
        <v>1614.62446484066</v>
      </c>
      <c r="I20" s="36" t="n">
        <v>1519.96888894642</v>
      </c>
      <c r="J20" s="36" t="n">
        <v>1602.25783487349</v>
      </c>
      <c r="K20" s="36" t="n">
        <v>1596.75471859341</v>
      </c>
      <c r="L20" s="36" t="n">
        <v>1405.17381970817</v>
      </c>
      <c r="M20" s="36" t="n">
        <v>1262.7484748577</v>
      </c>
      <c r="N20" s="36" t="n">
        <v>1195.58371208573</v>
      </c>
      <c r="O20" s="36" t="n">
        <v>1079.62543238657</v>
      </c>
      <c r="P20" s="36" t="n">
        <v>2916.65842641364</v>
      </c>
      <c r="Q20" s="36" t="n">
        <v>22598</v>
      </c>
      <c r="R20" s="36" t="n">
        <v>1537.3675918662</v>
      </c>
      <c r="S20" s="36" t="n">
        <v>1542.64167847758</v>
      </c>
      <c r="T20" s="36" t="n">
        <v>1602.34306455759</v>
      </c>
      <c r="U20" s="36" t="n">
        <v>1691.25978333756</v>
      </c>
      <c r="V20" s="36" t="n">
        <v>1637.8369515427</v>
      </c>
      <c r="W20" s="36" t="n">
        <v>1588.18953286717</v>
      </c>
      <c r="X20" s="36" t="n">
        <v>1584.66966686049</v>
      </c>
      <c r="Y20" s="36" t="n">
        <v>1639.80158789665</v>
      </c>
      <c r="Z20" s="36" t="n">
        <v>1682.59416427073</v>
      </c>
      <c r="AA20" s="36" t="n">
        <v>1547.26090791046</v>
      </c>
      <c r="AB20" s="36" t="n">
        <v>1379.64371386297</v>
      </c>
      <c r="AC20" s="36" t="n">
        <v>1327.66721119017</v>
      </c>
      <c r="AD20" s="36" t="n">
        <v>1240.83659927714</v>
      </c>
      <c r="AE20" s="36" t="n">
        <v>3139.88754608258</v>
      </c>
      <c r="AF20" s="36" t="n">
        <v>23142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2193.96532580507</v>
      </c>
      <c r="D21" s="36" t="n">
        <v>2209.03693883354</v>
      </c>
      <c r="E21" s="36" t="n">
        <v>2378.7681959693</v>
      </c>
      <c r="F21" s="36" t="n">
        <v>2235.15163420198</v>
      </c>
      <c r="G21" s="36" t="n">
        <v>1774.83270957404</v>
      </c>
      <c r="H21" s="36" t="n">
        <v>1584.53507593522</v>
      </c>
      <c r="I21" s="36" t="n">
        <v>1625.29294398998</v>
      </c>
      <c r="J21" s="36" t="n">
        <v>1621.549702906</v>
      </c>
      <c r="K21" s="36" t="n">
        <v>1584.80978602648</v>
      </c>
      <c r="L21" s="36" t="n">
        <v>1520.42934801668</v>
      </c>
      <c r="M21" s="36" t="n">
        <v>1439.57119648075</v>
      </c>
      <c r="N21" s="36" t="n">
        <v>1390.95445311887</v>
      </c>
      <c r="O21" s="36" t="n">
        <v>1313.23951731776</v>
      </c>
      <c r="P21" s="36" t="n">
        <v>4031.86317182434</v>
      </c>
      <c r="Q21" s="36" t="n">
        <v>26904</v>
      </c>
      <c r="R21" s="36" t="n">
        <v>2148.89006879348</v>
      </c>
      <c r="S21" s="36" t="n">
        <v>2233.04958481177</v>
      </c>
      <c r="T21" s="36" t="n">
        <v>2371.62270452979</v>
      </c>
      <c r="U21" s="36" t="n">
        <v>2430.37072546392</v>
      </c>
      <c r="V21" s="36" t="n">
        <v>2253.43938178715</v>
      </c>
      <c r="W21" s="36" t="n">
        <v>2026.09127643146</v>
      </c>
      <c r="X21" s="36" t="n">
        <v>1867.52743278923</v>
      </c>
      <c r="Y21" s="36" t="n">
        <v>1858.71543537221</v>
      </c>
      <c r="Z21" s="36" t="n">
        <v>1920.87983697318</v>
      </c>
      <c r="AA21" s="36" t="n">
        <v>1859.29400447125</v>
      </c>
      <c r="AB21" s="36" t="n">
        <v>1707.88437234059</v>
      </c>
      <c r="AC21" s="36" t="n">
        <v>1615.3670236825</v>
      </c>
      <c r="AD21" s="36" t="n">
        <v>1485.9036035632</v>
      </c>
      <c r="AE21" s="36" t="n">
        <v>4580.96454899026</v>
      </c>
      <c r="AF21" s="36" t="n">
        <v>30360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66810.2099917342</v>
      </c>
      <c r="D22" s="36" t="n">
        <v>68219.8429899097</v>
      </c>
      <c r="E22" s="36" t="n">
        <v>72882.7270500017</v>
      </c>
      <c r="F22" s="36" t="n">
        <v>77586.801863807</v>
      </c>
      <c r="G22" s="36" t="n">
        <v>76632.8569788</v>
      </c>
      <c r="H22" s="36" t="n">
        <v>74258.4227248483</v>
      </c>
      <c r="I22" s="36" t="n">
        <v>71567.3314045574</v>
      </c>
      <c r="J22" s="36" t="n">
        <v>70411.4696943489</v>
      </c>
      <c r="K22" s="36" t="n">
        <v>67052.8028298825</v>
      </c>
      <c r="L22" s="36" t="n">
        <v>57944.0167827033</v>
      </c>
      <c r="M22" s="36" t="n">
        <v>48389.6404672928</v>
      </c>
      <c r="N22" s="36" t="n">
        <v>41725.3464728338</v>
      </c>
      <c r="O22" s="36" t="n">
        <v>34088.4438202819</v>
      </c>
      <c r="P22" s="36" t="n">
        <v>60989.0869289986</v>
      </c>
      <c r="Q22" s="36" t="n">
        <v>888559</v>
      </c>
      <c r="R22" s="36" t="n">
        <v>62704.0922445183</v>
      </c>
      <c r="S22" s="36" t="n">
        <v>66099.817812168</v>
      </c>
      <c r="T22" s="36" t="n">
        <v>68491.9766832706</v>
      </c>
      <c r="U22" s="36" t="n">
        <v>71081.491873385</v>
      </c>
      <c r="V22" s="36" t="n">
        <v>70922.4931133209</v>
      </c>
      <c r="W22" s="36" t="n">
        <v>70943.6652773576</v>
      </c>
      <c r="X22" s="36" t="n">
        <v>71329.3088546862</v>
      </c>
      <c r="Y22" s="36" t="n">
        <v>71903.1559250556</v>
      </c>
      <c r="Z22" s="36" t="n">
        <v>69661.3991543438</v>
      </c>
      <c r="AA22" s="36" t="n">
        <v>62590.1545259446</v>
      </c>
      <c r="AB22" s="36" t="n">
        <v>54867.839249</v>
      </c>
      <c r="AC22" s="36" t="n">
        <v>48329.3055377064</v>
      </c>
      <c r="AD22" s="36" t="n">
        <v>39567.4030558119</v>
      </c>
      <c r="AE22" s="36" t="n">
        <v>79800.896693431</v>
      </c>
      <c r="AF22" s="36" t="n">
        <v>908293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1636.43158670288</v>
      </c>
      <c r="D23" s="36" t="n">
        <v>1900.44192036976</v>
      </c>
      <c r="E23" s="36" t="n">
        <v>2065.79214350786</v>
      </c>
      <c r="F23" s="36" t="n">
        <v>2074.67591006926</v>
      </c>
      <c r="G23" s="36" t="n">
        <v>2000.13574460723</v>
      </c>
      <c r="H23" s="36" t="n">
        <v>2057.0922311918</v>
      </c>
      <c r="I23" s="36" t="n">
        <v>2104.13991429484</v>
      </c>
      <c r="J23" s="36" t="n">
        <v>2216.80192794765</v>
      </c>
      <c r="K23" s="36" t="n">
        <v>2249.32236064987</v>
      </c>
      <c r="L23" s="36" t="n">
        <v>1971.98526682864</v>
      </c>
      <c r="M23" s="36" t="n">
        <v>1688.84941655768</v>
      </c>
      <c r="N23" s="36" t="n">
        <v>1609.60553297948</v>
      </c>
      <c r="O23" s="36" t="n">
        <v>1525.12233955643</v>
      </c>
      <c r="P23" s="36" t="n">
        <v>4293.6037047366</v>
      </c>
      <c r="Q23" s="36" t="n">
        <v>29394</v>
      </c>
      <c r="R23" s="36" t="n">
        <v>1618.24054976193</v>
      </c>
      <c r="S23" s="36" t="n">
        <v>1839.19472125093</v>
      </c>
      <c r="T23" s="36" t="n">
        <v>1937.48223263981</v>
      </c>
      <c r="U23" s="36" t="n">
        <v>2001.46962414978</v>
      </c>
      <c r="V23" s="36" t="n">
        <v>2050.72083830563</v>
      </c>
      <c r="W23" s="36" t="n">
        <v>2123.32751285685</v>
      </c>
      <c r="X23" s="36" t="n">
        <v>2237.30367871257</v>
      </c>
      <c r="Y23" s="36" t="n">
        <v>2415.45154740804</v>
      </c>
      <c r="Z23" s="36" t="n">
        <v>2469.5666731697</v>
      </c>
      <c r="AA23" s="36" t="n">
        <v>2318.76515470048</v>
      </c>
      <c r="AB23" s="36" t="n">
        <v>2114.77715468526</v>
      </c>
      <c r="AC23" s="36" t="n">
        <v>2013.22728633121</v>
      </c>
      <c r="AD23" s="36" t="n">
        <v>1916.66811743441</v>
      </c>
      <c r="AE23" s="36" t="n">
        <v>5558.8049085934</v>
      </c>
      <c r="AF23" s="36" t="n">
        <v>32615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1163.54179520768</v>
      </c>
      <c r="D24" s="36" t="n">
        <v>1229.52926804209</v>
      </c>
      <c r="E24" s="36" t="n">
        <v>1260.41763844188</v>
      </c>
      <c r="F24" s="36" t="n">
        <v>1212.94464787948</v>
      </c>
      <c r="G24" s="36" t="n">
        <v>1023.8387577013</v>
      </c>
      <c r="H24" s="36" t="n">
        <v>855.845996055367</v>
      </c>
      <c r="I24" s="36" t="n">
        <v>782.336952343125</v>
      </c>
      <c r="J24" s="36" t="n">
        <v>782.284647930322</v>
      </c>
      <c r="K24" s="36" t="n">
        <v>756.36093235779</v>
      </c>
      <c r="L24" s="36" t="n">
        <v>683.741451865431</v>
      </c>
      <c r="M24" s="36" t="n">
        <v>624.32654479765</v>
      </c>
      <c r="N24" s="36" t="n">
        <v>587.653605370796</v>
      </c>
      <c r="O24" s="36" t="n">
        <v>544.662973528018</v>
      </c>
      <c r="P24" s="36" t="n">
        <v>1576.51478847907</v>
      </c>
      <c r="Q24" s="36" t="n">
        <v>13084</v>
      </c>
      <c r="R24" s="36" t="n">
        <v>1059.92155427496</v>
      </c>
      <c r="S24" s="36" t="n">
        <v>1196.66203846903</v>
      </c>
      <c r="T24" s="36" t="n">
        <v>1282.80591549429</v>
      </c>
      <c r="U24" s="36" t="n">
        <v>1229.26115822092</v>
      </c>
      <c r="V24" s="36" t="n">
        <v>1062.36358423239</v>
      </c>
      <c r="W24" s="36" t="n">
        <v>970.869883827122</v>
      </c>
      <c r="X24" s="36" t="n">
        <v>912.201345894031</v>
      </c>
      <c r="Y24" s="36" t="n">
        <v>840.717065844203</v>
      </c>
      <c r="Z24" s="36" t="n">
        <v>790.304416772738</v>
      </c>
      <c r="AA24" s="36" t="n">
        <v>753.507259702614</v>
      </c>
      <c r="AB24" s="36" t="n">
        <v>698.10065206893</v>
      </c>
      <c r="AC24" s="36" t="n">
        <v>651.163669631117</v>
      </c>
      <c r="AD24" s="36" t="n">
        <v>640.769046049025</v>
      </c>
      <c r="AE24" s="36" t="n">
        <v>1767.35240951863</v>
      </c>
      <c r="AF24" s="36" t="n">
        <v>13856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6631.85508675616</v>
      </c>
      <c r="D25" s="36" t="n">
        <v>6663.03802073073</v>
      </c>
      <c r="E25" s="36" t="n">
        <v>7057.22597516468</v>
      </c>
      <c r="F25" s="36" t="n">
        <v>7265.91895923976</v>
      </c>
      <c r="G25" s="36" t="n">
        <v>6624.02261168182</v>
      </c>
      <c r="H25" s="36" t="n">
        <v>5938.83238397601</v>
      </c>
      <c r="I25" s="36" t="n">
        <v>5591.43348024609</v>
      </c>
      <c r="J25" s="36" t="n">
        <v>5625.33802593162</v>
      </c>
      <c r="K25" s="36" t="n">
        <v>5541.517575369</v>
      </c>
      <c r="L25" s="36" t="n">
        <v>5001.40924351788</v>
      </c>
      <c r="M25" s="36" t="n">
        <v>4361.72207256062</v>
      </c>
      <c r="N25" s="36" t="n">
        <v>3990.95431538559</v>
      </c>
      <c r="O25" s="36" t="n">
        <v>3865.45839757455</v>
      </c>
      <c r="P25" s="36" t="n">
        <v>10808.2738518655</v>
      </c>
      <c r="Q25" s="36" t="n">
        <v>84967</v>
      </c>
      <c r="R25" s="36" t="n">
        <v>6179.86951537431</v>
      </c>
      <c r="S25" s="36" t="n">
        <v>6357.39645606404</v>
      </c>
      <c r="T25" s="36" t="n">
        <v>6810.84596933642</v>
      </c>
      <c r="U25" s="36" t="n">
        <v>7154.92953507465</v>
      </c>
      <c r="V25" s="36" t="n">
        <v>6789.55501200372</v>
      </c>
      <c r="W25" s="36" t="n">
        <v>6371.02181099349</v>
      </c>
      <c r="X25" s="36" t="n">
        <v>6201.08578283367</v>
      </c>
      <c r="Y25" s="36" t="n">
        <v>6282.73799234213</v>
      </c>
      <c r="Z25" s="36" t="n">
        <v>6258.66887734945</v>
      </c>
      <c r="AA25" s="36" t="n">
        <v>5854.39029446812</v>
      </c>
      <c r="AB25" s="36" t="n">
        <v>5322.90767562449</v>
      </c>
      <c r="AC25" s="36" t="n">
        <v>5005.25518564411</v>
      </c>
      <c r="AD25" s="36" t="n">
        <v>4754.43163039126</v>
      </c>
      <c r="AE25" s="36" t="n">
        <v>13155.9042625001</v>
      </c>
      <c r="AF25" s="36" t="n">
        <v>92499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479.836466493522</v>
      </c>
      <c r="D26" s="36" t="n">
        <v>495.524627197795</v>
      </c>
      <c r="E26" s="36" t="n">
        <v>527.673137634769</v>
      </c>
      <c r="F26" s="36" t="n">
        <v>516.307935864466</v>
      </c>
      <c r="G26" s="36" t="n">
        <v>471.739539441701</v>
      </c>
      <c r="H26" s="36" t="n">
        <v>473.553772646198</v>
      </c>
      <c r="I26" s="36" t="n">
        <v>472.762553626392</v>
      </c>
      <c r="J26" s="36" t="n">
        <v>450.71140768606</v>
      </c>
      <c r="K26" s="36" t="n">
        <v>442.674500875554</v>
      </c>
      <c r="L26" s="36" t="n">
        <v>431.816107054248</v>
      </c>
      <c r="M26" s="36" t="n">
        <v>384.331336249811</v>
      </c>
      <c r="N26" s="36" t="n">
        <v>344.486431646274</v>
      </c>
      <c r="O26" s="36" t="n">
        <v>334.815266426826</v>
      </c>
      <c r="P26" s="36" t="n">
        <v>959.766917156385</v>
      </c>
      <c r="Q26" s="36" t="n">
        <v>6786</v>
      </c>
      <c r="R26" s="36" t="n">
        <v>462.442731076799</v>
      </c>
      <c r="S26" s="36" t="n">
        <v>470.055960482412</v>
      </c>
      <c r="T26" s="36" t="n">
        <v>500.998095809853</v>
      </c>
      <c r="U26" s="36" t="n">
        <v>524.109771577326</v>
      </c>
      <c r="V26" s="36" t="n">
        <v>512.290266497845</v>
      </c>
      <c r="W26" s="36" t="n">
        <v>508.308030698974</v>
      </c>
      <c r="X26" s="36" t="n">
        <v>517.029663994339</v>
      </c>
      <c r="Y26" s="36" t="n">
        <v>516.595972742796</v>
      </c>
      <c r="Z26" s="36" t="n">
        <v>501.843100150233</v>
      </c>
      <c r="AA26" s="36" t="n">
        <v>475.790980690232</v>
      </c>
      <c r="AB26" s="36" t="n">
        <v>441.335350668259</v>
      </c>
      <c r="AC26" s="36" t="n">
        <v>415.923103320404</v>
      </c>
      <c r="AD26" s="36" t="n">
        <v>396.556953588665</v>
      </c>
      <c r="AE26" s="36" t="n">
        <v>1191.72001870186</v>
      </c>
      <c r="AF26" s="36" t="n">
        <v>7435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3983.62358024086</v>
      </c>
      <c r="D27" s="36" t="n">
        <v>4010.1040577483</v>
      </c>
      <c r="E27" s="36" t="n">
        <v>4019.91941103834</v>
      </c>
      <c r="F27" s="36" t="n">
        <v>4088.48779658595</v>
      </c>
      <c r="G27" s="36" t="n">
        <v>3968.77011983849</v>
      </c>
      <c r="H27" s="36" t="n">
        <v>3867.26372953151</v>
      </c>
      <c r="I27" s="36" t="n">
        <v>3659.0514487055</v>
      </c>
      <c r="J27" s="36" t="n">
        <v>3375.32060972934</v>
      </c>
      <c r="K27" s="36" t="n">
        <v>3002.72917589012</v>
      </c>
      <c r="L27" s="36" t="n">
        <v>2452.29069693923</v>
      </c>
      <c r="M27" s="36" t="n">
        <v>2014.82412731712</v>
      </c>
      <c r="N27" s="36" t="n">
        <v>1808.07609649599</v>
      </c>
      <c r="O27" s="36" t="n">
        <v>1520.60120948583</v>
      </c>
      <c r="P27" s="36" t="n">
        <v>3314.93794045342</v>
      </c>
      <c r="Q27" s="36" t="n">
        <v>45086</v>
      </c>
      <c r="R27" s="36" t="n">
        <v>3649.72824357569</v>
      </c>
      <c r="S27" s="36" t="n">
        <v>3662.04620073902</v>
      </c>
      <c r="T27" s="36" t="n">
        <v>3815.75717666151</v>
      </c>
      <c r="U27" s="36" t="n">
        <v>3796.83411526984</v>
      </c>
      <c r="V27" s="36" t="n">
        <v>3628.32800445644</v>
      </c>
      <c r="W27" s="36" t="n">
        <v>3669.00770593302</v>
      </c>
      <c r="X27" s="36" t="n">
        <v>3655.89674403028</v>
      </c>
      <c r="Y27" s="36" t="n">
        <v>3422.52722702167</v>
      </c>
      <c r="Z27" s="36" t="n">
        <v>3067.63540123118</v>
      </c>
      <c r="AA27" s="36" t="n">
        <v>2660.40966195341</v>
      </c>
      <c r="AB27" s="36" t="n">
        <v>2267.88639688556</v>
      </c>
      <c r="AC27" s="36" t="n">
        <v>1977.85854593565</v>
      </c>
      <c r="AD27" s="36" t="n">
        <v>1683.81945526433</v>
      </c>
      <c r="AE27" s="36" t="n">
        <v>3835.26512104241</v>
      </c>
      <c r="AF27" s="36" t="n">
        <v>44793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2758.55489704131</v>
      </c>
      <c r="D28" s="36" t="n">
        <v>2735.36419702</v>
      </c>
      <c r="E28" s="36" t="n">
        <v>2860.35311907852</v>
      </c>
      <c r="F28" s="36" t="n">
        <v>3007.95120264892</v>
      </c>
      <c r="G28" s="36" t="n">
        <v>2889.24875290714</v>
      </c>
      <c r="H28" s="36" t="n">
        <v>2549.23529158771</v>
      </c>
      <c r="I28" s="36" t="n">
        <v>2262.89899503012</v>
      </c>
      <c r="J28" s="36" t="n">
        <v>2226.48619363815</v>
      </c>
      <c r="K28" s="36" t="n">
        <v>2133.48615153427</v>
      </c>
      <c r="L28" s="36" t="n">
        <v>1853.66794268279</v>
      </c>
      <c r="M28" s="36" t="n">
        <v>1655.49895779308</v>
      </c>
      <c r="N28" s="36" t="n">
        <v>1616.0568727438</v>
      </c>
      <c r="O28" s="36" t="n">
        <v>1439.37595242333</v>
      </c>
      <c r="P28" s="36" t="n">
        <v>3411.82147387087</v>
      </c>
      <c r="Q28" s="36" t="n">
        <v>33400</v>
      </c>
      <c r="R28" s="36" t="n">
        <v>2698.16672657683</v>
      </c>
      <c r="S28" s="36" t="n">
        <v>2585.14163895259</v>
      </c>
      <c r="T28" s="36" t="n">
        <v>2787.65522240047</v>
      </c>
      <c r="U28" s="36" t="n">
        <v>2922.86730774813</v>
      </c>
      <c r="V28" s="36" t="n">
        <v>2742.3677706958</v>
      </c>
      <c r="W28" s="36" t="n">
        <v>2518.87969018997</v>
      </c>
      <c r="X28" s="36" t="n">
        <v>2361.78633653358</v>
      </c>
      <c r="Y28" s="36" t="n">
        <v>2270.13286672963</v>
      </c>
      <c r="Z28" s="36" t="n">
        <v>2167.50001856712</v>
      </c>
      <c r="AA28" s="36" t="n">
        <v>2021.05156156842</v>
      </c>
      <c r="AB28" s="36" t="n">
        <v>1863.03580285484</v>
      </c>
      <c r="AC28" s="36" t="n">
        <v>1742.9491551836</v>
      </c>
      <c r="AD28" s="36" t="n">
        <v>1588.48435864839</v>
      </c>
      <c r="AE28" s="36" t="n">
        <v>4433.98154335064</v>
      </c>
      <c r="AF28" s="36" t="n">
        <v>34704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10205.7130194768</v>
      </c>
      <c r="D29" s="36" t="n">
        <v>10726.9646339568</v>
      </c>
      <c r="E29" s="36" t="n">
        <v>11670.6518660109</v>
      </c>
      <c r="F29" s="36" t="n">
        <v>12571.9601902677</v>
      </c>
      <c r="G29" s="36" t="n">
        <v>12332.8025115903</v>
      </c>
      <c r="H29" s="36" t="n">
        <v>11802.5532123136</v>
      </c>
      <c r="I29" s="36" t="n">
        <v>11564.9333233277</v>
      </c>
      <c r="J29" s="36" t="n">
        <v>12023.4717538619</v>
      </c>
      <c r="K29" s="36" t="n">
        <v>12106.7952084854</v>
      </c>
      <c r="L29" s="36" t="n">
        <v>11039.9831354403</v>
      </c>
      <c r="M29" s="36" t="n">
        <v>9811.84902894427</v>
      </c>
      <c r="N29" s="36" t="n">
        <v>8839.39312013788</v>
      </c>
      <c r="O29" s="36" t="n">
        <v>7413.17197310464</v>
      </c>
      <c r="P29" s="36" t="n">
        <v>15823.7570230817</v>
      </c>
      <c r="Q29" s="36" t="n">
        <v>157934</v>
      </c>
      <c r="R29" s="36" t="n">
        <v>9852.67187069103</v>
      </c>
      <c r="S29" s="36" t="n">
        <v>10500.8487149123</v>
      </c>
      <c r="T29" s="36" t="n">
        <v>11212.1685743741</v>
      </c>
      <c r="U29" s="36" t="n">
        <v>11900.2568679194</v>
      </c>
      <c r="V29" s="36" t="n">
        <v>11634.0333747467</v>
      </c>
      <c r="W29" s="36" t="n">
        <v>11499.3698367479</v>
      </c>
      <c r="X29" s="36" t="n">
        <v>11859.8103045143</v>
      </c>
      <c r="Y29" s="36" t="n">
        <v>12690.7213114721</v>
      </c>
      <c r="Z29" s="36" t="n">
        <v>13057.2650230907</v>
      </c>
      <c r="AA29" s="36" t="n">
        <v>12245.6991185345</v>
      </c>
      <c r="AB29" s="36" t="n">
        <v>11184.6456863579</v>
      </c>
      <c r="AC29" s="36" t="n">
        <v>10382.2597472123</v>
      </c>
      <c r="AD29" s="36" t="n">
        <v>8989.86952913645</v>
      </c>
      <c r="AE29" s="36" t="n">
        <v>19917.3800402903</v>
      </c>
      <c r="AF29" s="36" t="n">
        <v>166927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3607.68943543797</v>
      </c>
      <c r="D30" s="36" t="n">
        <v>3894.43122105358</v>
      </c>
      <c r="E30" s="36" t="n">
        <v>4216.15588003862</v>
      </c>
      <c r="F30" s="36" t="n">
        <v>4399.10051366301</v>
      </c>
      <c r="G30" s="36" t="n">
        <v>4132.27344949242</v>
      </c>
      <c r="H30" s="36" t="n">
        <v>3742.8153099443</v>
      </c>
      <c r="I30" s="36" t="n">
        <v>3595.06114848843</v>
      </c>
      <c r="J30" s="36" t="n">
        <v>3827.67824405871</v>
      </c>
      <c r="K30" s="36" t="n">
        <v>3966.26705248756</v>
      </c>
      <c r="L30" s="36" t="n">
        <v>3719.3894765948</v>
      </c>
      <c r="M30" s="36" t="n">
        <v>3315.74637485158</v>
      </c>
      <c r="N30" s="36" t="n">
        <v>3161.98320231638</v>
      </c>
      <c r="O30" s="36" t="n">
        <v>3102.9730229515</v>
      </c>
      <c r="P30" s="36" t="n">
        <v>9264.43566862113</v>
      </c>
      <c r="Q30" s="36" t="n">
        <v>57946</v>
      </c>
      <c r="R30" s="36" t="n">
        <v>3622.32884456222</v>
      </c>
      <c r="S30" s="36" t="n">
        <v>3829.13369038</v>
      </c>
      <c r="T30" s="36" t="n">
        <v>4203.91511988942</v>
      </c>
      <c r="U30" s="36" t="n">
        <v>4490.84784597057</v>
      </c>
      <c r="V30" s="36" t="n">
        <v>4294.60557310086</v>
      </c>
      <c r="W30" s="36" t="n">
        <v>3982.95118909201</v>
      </c>
      <c r="X30" s="36" t="n">
        <v>3918.26072392194</v>
      </c>
      <c r="Y30" s="36" t="n">
        <v>4135.34447035716</v>
      </c>
      <c r="Z30" s="36" t="n">
        <v>4292.33193796777</v>
      </c>
      <c r="AA30" s="36" t="n">
        <v>4233.5554772179</v>
      </c>
      <c r="AB30" s="36" t="n">
        <v>4083.85057514547</v>
      </c>
      <c r="AC30" s="36" t="n">
        <v>3983.89759581163</v>
      </c>
      <c r="AD30" s="36" t="n">
        <v>3794.77077499492</v>
      </c>
      <c r="AE30" s="36" t="n">
        <v>10934.2061815881</v>
      </c>
      <c r="AF30" s="36" t="n">
        <v>63800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1807.04033291349</v>
      </c>
      <c r="D31" s="36" t="n">
        <v>1999.97051689204</v>
      </c>
      <c r="E31" s="36" t="n">
        <v>2195.13406847545</v>
      </c>
      <c r="F31" s="36" t="n">
        <v>2075.80353272678</v>
      </c>
      <c r="G31" s="36" t="n">
        <v>1677.8110611415</v>
      </c>
      <c r="H31" s="36" t="n">
        <v>1410.60871662525</v>
      </c>
      <c r="I31" s="36" t="n">
        <v>1308.86894916226</v>
      </c>
      <c r="J31" s="36" t="n">
        <v>1260.87243534079</v>
      </c>
      <c r="K31" s="36" t="n">
        <v>1204.96582018437</v>
      </c>
      <c r="L31" s="36" t="n">
        <v>1074.38268745633</v>
      </c>
      <c r="M31" s="36" t="n">
        <v>923.612324356437</v>
      </c>
      <c r="N31" s="36" t="n">
        <v>867.069563831048</v>
      </c>
      <c r="O31" s="36" t="n">
        <v>817.366656299828</v>
      </c>
      <c r="P31" s="36" t="n">
        <v>2474.49333459442</v>
      </c>
      <c r="Q31" s="36" t="n">
        <v>21098</v>
      </c>
      <c r="R31" s="36" t="n">
        <v>1766.127631383</v>
      </c>
      <c r="S31" s="36" t="n">
        <v>1942.89765837955</v>
      </c>
      <c r="T31" s="36" t="n">
        <v>2104.46859158167</v>
      </c>
      <c r="U31" s="36" t="n">
        <v>2121.32163387967</v>
      </c>
      <c r="V31" s="36" t="n">
        <v>1944.47322417125</v>
      </c>
      <c r="W31" s="36" t="n">
        <v>1765.41606283178</v>
      </c>
      <c r="X31" s="36" t="n">
        <v>1575.03796248042</v>
      </c>
      <c r="Y31" s="36" t="n">
        <v>1463.52984417027</v>
      </c>
      <c r="Z31" s="36" t="n">
        <v>1438.02766653249</v>
      </c>
      <c r="AA31" s="36" t="n">
        <v>1375.95205135213</v>
      </c>
      <c r="AB31" s="36" t="n">
        <v>1254.7001118777</v>
      </c>
      <c r="AC31" s="36" t="n">
        <v>1155.08231916595</v>
      </c>
      <c r="AD31" s="36" t="n">
        <v>1056.67907043221</v>
      </c>
      <c r="AE31" s="36" t="n">
        <v>3112.28617176191</v>
      </c>
      <c r="AF31" s="36" t="n">
        <v>24076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5630.79889659016</v>
      </c>
      <c r="D32" s="36" t="n">
        <v>5935.65748466456</v>
      </c>
      <c r="E32" s="36" t="n">
        <v>6043.78907893087</v>
      </c>
      <c r="F32" s="36" t="n">
        <v>5803.93445792114</v>
      </c>
      <c r="G32" s="36" t="n">
        <v>5052.37102667891</v>
      </c>
      <c r="H32" s="36" t="n">
        <v>4370.44421397352</v>
      </c>
      <c r="I32" s="36" t="n">
        <v>3969.70935843248</v>
      </c>
      <c r="J32" s="36" t="n">
        <v>3760.86011072606</v>
      </c>
      <c r="K32" s="36" t="n">
        <v>3594.9028413786</v>
      </c>
      <c r="L32" s="36" t="n">
        <v>3344.60107539568</v>
      </c>
      <c r="M32" s="36" t="n">
        <v>3001.15994488639</v>
      </c>
      <c r="N32" s="36" t="n">
        <v>2776.04206682317</v>
      </c>
      <c r="O32" s="36" t="n">
        <v>2529.36351409072</v>
      </c>
      <c r="P32" s="36" t="n">
        <v>6594.36592950775</v>
      </c>
      <c r="Q32" s="36" t="n">
        <v>62408</v>
      </c>
      <c r="R32" s="36" t="n">
        <v>5375.6814298158</v>
      </c>
      <c r="S32" s="36" t="n">
        <v>5591.98449887229</v>
      </c>
      <c r="T32" s="36" t="n">
        <v>5886.50246242747</v>
      </c>
      <c r="U32" s="36" t="n">
        <v>5814.2866858418</v>
      </c>
      <c r="V32" s="36" t="n">
        <v>5131.1448510416</v>
      </c>
      <c r="W32" s="36" t="n">
        <v>4609.56519831244</v>
      </c>
      <c r="X32" s="36" t="n">
        <v>4274.79428256108</v>
      </c>
      <c r="Y32" s="36" t="n">
        <v>4027.98332601264</v>
      </c>
      <c r="Z32" s="36" t="n">
        <v>3948.29392001262</v>
      </c>
      <c r="AA32" s="36" t="n">
        <v>3724.32218712049</v>
      </c>
      <c r="AB32" s="36" t="n">
        <v>3363.38404313427</v>
      </c>
      <c r="AC32" s="36" t="n">
        <v>3133.34656153873</v>
      </c>
      <c r="AD32" s="36" t="n">
        <v>2775.83425822719</v>
      </c>
      <c r="AE32" s="36" t="n">
        <v>8081.8762950816</v>
      </c>
      <c r="AF32" s="36" t="n">
        <v>65739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5252.94951033859</v>
      </c>
      <c r="D33" s="36" t="n">
        <v>5325.98547462254</v>
      </c>
      <c r="E33" s="36" t="n">
        <v>5638.10426556917</v>
      </c>
      <c r="F33" s="36" t="n">
        <v>5882.68823749796</v>
      </c>
      <c r="G33" s="36" t="n">
        <v>5669.19990198957</v>
      </c>
      <c r="H33" s="36" t="n">
        <v>5404.75477498771</v>
      </c>
      <c r="I33" s="36" t="n">
        <v>5063.63734458041</v>
      </c>
      <c r="J33" s="36" t="n">
        <v>4798.9476737723</v>
      </c>
      <c r="K33" s="36" t="n">
        <v>4457.51410071866</v>
      </c>
      <c r="L33" s="36" t="n">
        <v>3924.4630966191</v>
      </c>
      <c r="M33" s="36" t="n">
        <v>3472.23924269184</v>
      </c>
      <c r="N33" s="36" t="n">
        <v>3179.55100562873</v>
      </c>
      <c r="O33" s="36" t="n">
        <v>2713.64424457361</v>
      </c>
      <c r="P33" s="36" t="n">
        <v>5373.32112640983</v>
      </c>
      <c r="Q33" s="36" t="n">
        <v>66157</v>
      </c>
      <c r="R33" s="36" t="n">
        <v>5134.30642851522</v>
      </c>
      <c r="S33" s="36" t="n">
        <v>5405.43698672</v>
      </c>
      <c r="T33" s="36" t="n">
        <v>5547.42228935901</v>
      </c>
      <c r="U33" s="36" t="n">
        <v>5702.99886568541</v>
      </c>
      <c r="V33" s="36" t="n">
        <v>5514.16095496041</v>
      </c>
      <c r="W33" s="36" t="n">
        <v>5343.6016285737</v>
      </c>
      <c r="X33" s="36" t="n">
        <v>5166.91016786786</v>
      </c>
      <c r="Y33" s="36" t="n">
        <v>4939.80327187858</v>
      </c>
      <c r="Z33" s="36" t="n">
        <v>4694.56951293674</v>
      </c>
      <c r="AA33" s="36" t="n">
        <v>4324.24177415471</v>
      </c>
      <c r="AB33" s="36" t="n">
        <v>3937.84442879539</v>
      </c>
      <c r="AC33" s="36" t="n">
        <v>3563.89701276538</v>
      </c>
      <c r="AD33" s="36" t="n">
        <v>3035.57903625261</v>
      </c>
      <c r="AE33" s="36" t="n">
        <v>7248.22764153498</v>
      </c>
      <c r="AF33" s="36" t="n">
        <v>69559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3781.25990442391</v>
      </c>
      <c r="D34" s="36" t="n">
        <v>4017.62822823378</v>
      </c>
      <c r="E34" s="36" t="n">
        <v>4092.51566117807</v>
      </c>
      <c r="F34" s="36" t="n">
        <v>3890.11028660906</v>
      </c>
      <c r="G34" s="36" t="n">
        <v>3444.70659195377</v>
      </c>
      <c r="H34" s="36" t="n">
        <v>3186.79577788415</v>
      </c>
      <c r="I34" s="36" t="n">
        <v>3160.1793971541</v>
      </c>
      <c r="J34" s="36" t="n">
        <v>3229.11719857772</v>
      </c>
      <c r="K34" s="36" t="n">
        <v>3083.09627911836</v>
      </c>
      <c r="L34" s="36" t="n">
        <v>2603.50207853305</v>
      </c>
      <c r="M34" s="36" t="n">
        <v>2085.07334232813</v>
      </c>
      <c r="N34" s="36" t="n">
        <v>1795.12194296344</v>
      </c>
      <c r="O34" s="36" t="n">
        <v>1548.37367809599</v>
      </c>
      <c r="P34" s="36" t="n">
        <v>3192.51963294647</v>
      </c>
      <c r="Q34" s="36" t="n">
        <v>43110</v>
      </c>
      <c r="R34" s="36" t="n">
        <v>3696.80715047007</v>
      </c>
      <c r="S34" s="36" t="n">
        <v>3830.25957500886</v>
      </c>
      <c r="T34" s="36" t="n">
        <v>3865.73711293972</v>
      </c>
      <c r="U34" s="36" t="n">
        <v>3825.19997385486</v>
      </c>
      <c r="V34" s="36" t="n">
        <v>3583.86581573663</v>
      </c>
      <c r="W34" s="36" t="n">
        <v>3499.79895470249</v>
      </c>
      <c r="X34" s="36" t="n">
        <v>3525.89742298448</v>
      </c>
      <c r="Y34" s="36" t="n">
        <v>3478.82630494537</v>
      </c>
      <c r="Z34" s="36" t="n">
        <v>3204.61470096264</v>
      </c>
      <c r="AA34" s="36" t="n">
        <v>2726.03520952571</v>
      </c>
      <c r="AB34" s="36" t="n">
        <v>2344.51450625954</v>
      </c>
      <c r="AC34" s="36" t="n">
        <v>2090.05166943947</v>
      </c>
      <c r="AD34" s="36" t="n">
        <v>1740.37513677912</v>
      </c>
      <c r="AE34" s="36" t="n">
        <v>4077.01646639105</v>
      </c>
      <c r="AF34" s="36" t="n">
        <v>45489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5930.6138314452</v>
      </c>
      <c r="D35" s="36" t="n">
        <v>6127.09988888767</v>
      </c>
      <c r="E35" s="36" t="n">
        <v>6405.56500907753</v>
      </c>
      <c r="F35" s="36" t="n">
        <v>6321.27679004322</v>
      </c>
      <c r="G35" s="36" t="n">
        <v>5547.94826836504</v>
      </c>
      <c r="H35" s="36" t="n">
        <v>4770.9540963491</v>
      </c>
      <c r="I35" s="36" t="n">
        <v>4347.0513237705</v>
      </c>
      <c r="J35" s="36" t="n">
        <v>4250.2332130854</v>
      </c>
      <c r="K35" s="36" t="n">
        <v>3974.81411352751</v>
      </c>
      <c r="L35" s="36" t="n">
        <v>3447.64335378179</v>
      </c>
      <c r="M35" s="36" t="n">
        <v>3091.52505775326</v>
      </c>
      <c r="N35" s="36" t="n">
        <v>2848.70065454745</v>
      </c>
      <c r="O35" s="36" t="n">
        <v>2389.7764345678</v>
      </c>
      <c r="P35" s="36" t="n">
        <v>5416.79796479854</v>
      </c>
      <c r="Q35" s="36" t="n">
        <v>64870</v>
      </c>
      <c r="R35" s="36" t="n">
        <v>5811.38646479477</v>
      </c>
      <c r="S35" s="36" t="n">
        <v>5829.56073720234</v>
      </c>
      <c r="T35" s="36" t="n">
        <v>6226.18512646877</v>
      </c>
      <c r="U35" s="36" t="n">
        <v>6393.73394487957</v>
      </c>
      <c r="V35" s="36" t="n">
        <v>5935.54601799382</v>
      </c>
      <c r="W35" s="36" t="n">
        <v>5421.86632379787</v>
      </c>
      <c r="X35" s="36" t="n">
        <v>4990.18881677074</v>
      </c>
      <c r="Y35" s="36" t="n">
        <v>4692.88024092856</v>
      </c>
      <c r="Z35" s="36" t="n">
        <v>4455.52287791187</v>
      </c>
      <c r="AA35" s="36" t="n">
        <v>4162.83574061293</v>
      </c>
      <c r="AB35" s="36" t="n">
        <v>3766.77246580788</v>
      </c>
      <c r="AC35" s="36" t="n">
        <v>3302.20375828817</v>
      </c>
      <c r="AD35" s="36" t="n">
        <v>2747.42214948178</v>
      </c>
      <c r="AE35" s="36" t="n">
        <v>7383.89533506092</v>
      </c>
      <c r="AF35" s="36" t="n">
        <v>71120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236.647922481702</v>
      </c>
      <c r="D36" s="36" t="n">
        <v>261.39664525412</v>
      </c>
      <c r="E36" s="36" t="n">
        <v>283.794818724273</v>
      </c>
      <c r="F36" s="36" t="n">
        <v>271.162967877548</v>
      </c>
      <c r="G36" s="36" t="n">
        <v>219.030227467579</v>
      </c>
      <c r="H36" s="36" t="n">
        <v>179.517816615524</v>
      </c>
      <c r="I36" s="36" t="n">
        <v>167.561632191854</v>
      </c>
      <c r="J36" s="36" t="n">
        <v>164.20990355202</v>
      </c>
      <c r="K36" s="36" t="n">
        <v>166.806883161361</v>
      </c>
      <c r="L36" s="36" t="n">
        <v>169.11193435894</v>
      </c>
      <c r="M36" s="36" t="n">
        <v>150.177047748136</v>
      </c>
      <c r="N36" s="36" t="n">
        <v>125.390714911304</v>
      </c>
      <c r="O36" s="36" t="n">
        <v>113.320078431079</v>
      </c>
      <c r="P36" s="36" t="n">
        <v>411.871407224561</v>
      </c>
      <c r="Q36" s="36" t="n">
        <v>2920</v>
      </c>
      <c r="R36" s="36" t="n">
        <v>227.399407299303</v>
      </c>
      <c r="S36" s="36" t="n">
        <v>241.319073890464</v>
      </c>
      <c r="T36" s="36" t="n">
        <v>261.175290971215</v>
      </c>
      <c r="U36" s="36" t="n">
        <v>260.164435787638</v>
      </c>
      <c r="V36" s="36" t="n">
        <v>229.509768997879</v>
      </c>
      <c r="W36" s="36" t="n">
        <v>201.79683662905</v>
      </c>
      <c r="X36" s="36" t="n">
        <v>192.466528633828</v>
      </c>
      <c r="Y36" s="36" t="n">
        <v>195.636265467479</v>
      </c>
      <c r="Z36" s="36" t="n">
        <v>194.627637367853</v>
      </c>
      <c r="AA36" s="36" t="n">
        <v>188.038396406794</v>
      </c>
      <c r="AB36" s="36" t="n">
        <v>173.214860946176</v>
      </c>
      <c r="AC36" s="36" t="n">
        <v>156.317916184514</v>
      </c>
      <c r="AD36" s="36" t="n">
        <v>150.528505571941</v>
      </c>
      <c r="AE36" s="36" t="n">
        <v>543.805075845868</v>
      </c>
      <c r="AF36" s="36" t="n">
        <v>3216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4009.45142674056</v>
      </c>
      <c r="D37" s="36" t="n">
        <v>3919.5800322167</v>
      </c>
      <c r="E37" s="36" t="n">
        <v>3879.86983274703</v>
      </c>
      <c r="F37" s="36" t="n">
        <v>3947.95319301375</v>
      </c>
      <c r="G37" s="36" t="n">
        <v>3812.68668768316</v>
      </c>
      <c r="H37" s="36" t="n">
        <v>3539.84737261502</v>
      </c>
      <c r="I37" s="36" t="n">
        <v>3293.10070433861</v>
      </c>
      <c r="J37" s="36" t="n">
        <v>3229.50007694068</v>
      </c>
      <c r="K37" s="36" t="n">
        <v>3123.04312941505</v>
      </c>
      <c r="L37" s="36" t="n">
        <v>2733.57099806591</v>
      </c>
      <c r="M37" s="36" t="n">
        <v>2398.71031466554</v>
      </c>
      <c r="N37" s="36" t="n">
        <v>2317.42043673735</v>
      </c>
      <c r="O37" s="36" t="n">
        <v>1991.17606452874</v>
      </c>
      <c r="P37" s="36" t="n">
        <v>4181.08973029191</v>
      </c>
      <c r="Q37" s="36" t="n">
        <v>46377</v>
      </c>
      <c r="R37" s="36" t="n">
        <v>3852.71433146405</v>
      </c>
      <c r="S37" s="36" t="n">
        <v>3824.8561611304</v>
      </c>
      <c r="T37" s="36" t="n">
        <v>3875.7862992199</v>
      </c>
      <c r="U37" s="36" t="n">
        <v>3949.34554100777</v>
      </c>
      <c r="V37" s="36" t="n">
        <v>3840.98908478418</v>
      </c>
      <c r="W37" s="36" t="n">
        <v>3725.22181812037</v>
      </c>
      <c r="X37" s="36" t="n">
        <v>3552.03217713302</v>
      </c>
      <c r="Y37" s="36" t="n">
        <v>3468.29767042662</v>
      </c>
      <c r="Z37" s="36" t="n">
        <v>3367.80807020383</v>
      </c>
      <c r="AA37" s="36" t="n">
        <v>3063.14516487143</v>
      </c>
      <c r="AB37" s="36" t="n">
        <v>2786.76534374505</v>
      </c>
      <c r="AC37" s="36" t="n">
        <v>2582.77033582392</v>
      </c>
      <c r="AD37" s="36" t="n">
        <v>2216.26440602291</v>
      </c>
      <c r="AE37" s="36" t="n">
        <v>5116.00359604656</v>
      </c>
      <c r="AF37" s="36" t="n">
        <v>49222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251.395810019663</v>
      </c>
      <c r="D38" s="36" t="n">
        <v>256.686795151591</v>
      </c>
      <c r="E38" s="36" t="n">
        <v>273.816921055193</v>
      </c>
      <c r="F38" s="36" t="n">
        <v>276.867433196795</v>
      </c>
      <c r="G38" s="36" t="n">
        <v>254.268655480358</v>
      </c>
      <c r="H38" s="36" t="n">
        <v>244.988531846416</v>
      </c>
      <c r="I38" s="36" t="n">
        <v>247.421824288075</v>
      </c>
      <c r="J38" s="36" t="n">
        <v>253.201381572969</v>
      </c>
      <c r="K38" s="36" t="n">
        <v>249.526589891798</v>
      </c>
      <c r="L38" s="36" t="n">
        <v>245.717246945248</v>
      </c>
      <c r="M38" s="36" t="n">
        <v>243.311572059635</v>
      </c>
      <c r="N38" s="36" t="n">
        <v>241.453081464903</v>
      </c>
      <c r="O38" s="36" t="n">
        <v>228.290302262545</v>
      </c>
      <c r="P38" s="36" t="n">
        <v>804.05385476481</v>
      </c>
      <c r="Q38" s="36" t="n">
        <v>4071</v>
      </c>
      <c r="R38" s="36" t="n">
        <v>212.85947073606</v>
      </c>
      <c r="S38" s="36" t="n">
        <v>259.378649046791</v>
      </c>
      <c r="T38" s="36" t="n">
        <v>281.67039191948</v>
      </c>
      <c r="U38" s="36" t="n">
        <v>302.652127485674</v>
      </c>
      <c r="V38" s="36" t="n">
        <v>301.699783392887</v>
      </c>
      <c r="W38" s="36" t="n">
        <v>288.142728290641</v>
      </c>
      <c r="X38" s="36" t="n">
        <v>272.067661476279</v>
      </c>
      <c r="Y38" s="36" t="n">
        <v>268.494987895468</v>
      </c>
      <c r="Z38" s="36" t="n">
        <v>274.352350871328</v>
      </c>
      <c r="AA38" s="36" t="n">
        <v>282.305912095877</v>
      </c>
      <c r="AB38" s="36" t="n">
        <v>289.244412320105</v>
      </c>
      <c r="AC38" s="36" t="n">
        <v>292.352362733218</v>
      </c>
      <c r="AD38" s="36" t="n">
        <v>279.457062735154</v>
      </c>
      <c r="AE38" s="36" t="n">
        <v>903.322099001039</v>
      </c>
      <c r="AF38" s="36" t="n">
        <v>4508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8925.36440430636</v>
      </c>
      <c r="D39" s="36" t="n">
        <v>9067.24481947454</v>
      </c>
      <c r="E39" s="36" t="n">
        <v>9326.60521239131</v>
      </c>
      <c r="F39" s="36" t="n">
        <v>9338.88020643385</v>
      </c>
      <c r="G39" s="36" t="n">
        <v>9116.48718988521</v>
      </c>
      <c r="H39" s="36" t="n">
        <v>9112.25073290769</v>
      </c>
      <c r="I39" s="36" t="n">
        <v>8650.91060237161</v>
      </c>
      <c r="J39" s="36" t="n">
        <v>8026.45340463616</v>
      </c>
      <c r="K39" s="36" t="n">
        <v>7074.9932044994</v>
      </c>
      <c r="L39" s="36" t="n">
        <v>5737.56608095208</v>
      </c>
      <c r="M39" s="36" t="n">
        <v>4852.36310925292</v>
      </c>
      <c r="N39" s="36" t="n">
        <v>4515.37724005378</v>
      </c>
      <c r="O39" s="36" t="n">
        <v>3921.47830028363</v>
      </c>
      <c r="P39" s="36" t="n">
        <v>8505.02549255148</v>
      </c>
      <c r="Q39" s="36" t="n">
        <v>106171</v>
      </c>
      <c r="R39" s="36" t="n">
        <v>9011.21452755762</v>
      </c>
      <c r="S39" s="36" t="n">
        <v>8842.99330398676</v>
      </c>
      <c r="T39" s="36" t="n">
        <v>8736.00932088875</v>
      </c>
      <c r="U39" s="36" t="n">
        <v>8753.42907645772</v>
      </c>
      <c r="V39" s="36" t="n">
        <v>8739.88630923295</v>
      </c>
      <c r="W39" s="36" t="n">
        <v>8794.16642156406</v>
      </c>
      <c r="X39" s="36" t="n">
        <v>8468.11983420843</v>
      </c>
      <c r="Y39" s="36" t="n">
        <v>7887.30928494384</v>
      </c>
      <c r="Z39" s="36" t="n">
        <v>7060.38430058659</v>
      </c>
      <c r="AA39" s="36" t="n">
        <v>6065.7630282673</v>
      </c>
      <c r="AB39" s="36" t="n">
        <v>5477.2245494832</v>
      </c>
      <c r="AC39" s="36" t="n">
        <v>5308.03500697004</v>
      </c>
      <c r="AD39" s="36" t="n">
        <v>4756.97350820372</v>
      </c>
      <c r="AE39" s="36" t="n">
        <v>10652.491527649</v>
      </c>
      <c r="AF39" s="36" t="n">
        <v>108554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476.534534366805</v>
      </c>
      <c r="D40" s="36" t="n">
        <v>516.959366639066</v>
      </c>
      <c r="E40" s="36" t="n">
        <v>546.992769251176</v>
      </c>
      <c r="F40" s="36" t="n">
        <v>537.26530875729</v>
      </c>
      <c r="G40" s="36" t="n">
        <v>463.561816576565</v>
      </c>
      <c r="H40" s="36" t="n">
        <v>434.726539045788</v>
      </c>
      <c r="I40" s="36" t="n">
        <v>435.13100370559</v>
      </c>
      <c r="J40" s="36" t="n">
        <v>430.849172884235</v>
      </c>
      <c r="K40" s="36" t="n">
        <v>430.274500484642</v>
      </c>
      <c r="L40" s="36" t="n">
        <v>415.146881044585</v>
      </c>
      <c r="M40" s="36" t="n">
        <v>386.816806607697</v>
      </c>
      <c r="N40" s="36" t="n">
        <v>376.734763289876</v>
      </c>
      <c r="O40" s="36" t="n">
        <v>360.309649368079</v>
      </c>
      <c r="P40" s="36" t="n">
        <v>1219.6968879786</v>
      </c>
      <c r="Q40" s="36" t="n">
        <v>7031</v>
      </c>
      <c r="R40" s="36" t="n">
        <v>477.162789564472</v>
      </c>
      <c r="S40" s="36" t="n">
        <v>499.963055171751</v>
      </c>
      <c r="T40" s="36" t="n">
        <v>531.773003504025</v>
      </c>
      <c r="U40" s="36" t="n">
        <v>543.864413541212</v>
      </c>
      <c r="V40" s="36" t="n">
        <v>509.529398404439</v>
      </c>
      <c r="W40" s="36" t="n">
        <v>493.788384149382</v>
      </c>
      <c r="X40" s="36" t="n">
        <v>491.714501949687</v>
      </c>
      <c r="Y40" s="36" t="n">
        <v>481.453517037828</v>
      </c>
      <c r="Z40" s="36" t="n">
        <v>472.707573507283</v>
      </c>
      <c r="AA40" s="36" t="n">
        <v>478.381793146035</v>
      </c>
      <c r="AB40" s="36" t="n">
        <v>478.862048107442</v>
      </c>
      <c r="AC40" s="36" t="n">
        <v>460.220761558812</v>
      </c>
      <c r="AD40" s="36" t="n">
        <v>425.58649043943</v>
      </c>
      <c r="AE40" s="36" t="n">
        <v>1426.9922699182</v>
      </c>
      <c r="AF40" s="36" t="n">
        <v>7772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1378.61942077736</v>
      </c>
      <c r="D41" s="36" t="n">
        <v>1478.78101426352</v>
      </c>
      <c r="E41" s="36" t="n">
        <v>1520.94796759931</v>
      </c>
      <c r="F41" s="36" t="n">
        <v>1548.55895582692</v>
      </c>
      <c r="G41" s="36" t="n">
        <v>1469.23628633311</v>
      </c>
      <c r="H41" s="36" t="n">
        <v>1354.40029250316</v>
      </c>
      <c r="I41" s="36" t="n">
        <v>1276.85126469411</v>
      </c>
      <c r="J41" s="36" t="n">
        <v>1325.9417539643</v>
      </c>
      <c r="K41" s="36" t="n">
        <v>1320.95096385258</v>
      </c>
      <c r="L41" s="36" t="n">
        <v>1188.76778000642</v>
      </c>
      <c r="M41" s="36" t="n">
        <v>1098.17561226566</v>
      </c>
      <c r="N41" s="36" t="n">
        <v>1094.87036389345</v>
      </c>
      <c r="O41" s="36" t="n">
        <v>1067.47820485813</v>
      </c>
      <c r="P41" s="36" t="n">
        <v>3067.42011916196</v>
      </c>
      <c r="Q41" s="36" t="n">
        <v>20191</v>
      </c>
      <c r="R41" s="36" t="n">
        <v>1330.85742913242</v>
      </c>
      <c r="S41" s="36" t="n">
        <v>1336.48791634799</v>
      </c>
      <c r="T41" s="36" t="n">
        <v>1425.58590921133</v>
      </c>
      <c r="U41" s="36" t="n">
        <v>1526.92707380971</v>
      </c>
      <c r="V41" s="36" t="n">
        <v>1502.5140812273</v>
      </c>
      <c r="W41" s="36" t="n">
        <v>1455.40209647575</v>
      </c>
      <c r="X41" s="36" t="n">
        <v>1421.88212819079</v>
      </c>
      <c r="Y41" s="36" t="n">
        <v>1380.35625521031</v>
      </c>
      <c r="Z41" s="36" t="n">
        <v>1337.75229743533</v>
      </c>
      <c r="AA41" s="36" t="n">
        <v>1340.27025705306</v>
      </c>
      <c r="AB41" s="36" t="n">
        <v>1332.1906453072</v>
      </c>
      <c r="AC41" s="36" t="n">
        <v>1286.66045013493</v>
      </c>
      <c r="AD41" s="36" t="n">
        <v>1185.87544615176</v>
      </c>
      <c r="AE41" s="36" t="n">
        <v>3336.23801431213</v>
      </c>
      <c r="AF41" s="36" t="n">
        <v>21199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966.00784537202</v>
      </c>
      <c r="D42" s="36" t="n">
        <v>1057.82755094717</v>
      </c>
      <c r="E42" s="36" t="n">
        <v>1110.09723142844</v>
      </c>
      <c r="F42" s="36" t="n">
        <v>1017.62640861945</v>
      </c>
      <c r="G42" s="36" t="n">
        <v>820.394863230949</v>
      </c>
      <c r="H42" s="36" t="n">
        <v>706.423875320152</v>
      </c>
      <c r="I42" s="36" t="n">
        <v>676.355815671104</v>
      </c>
      <c r="J42" s="36" t="n">
        <v>666.879378624712</v>
      </c>
      <c r="K42" s="36" t="n">
        <v>619.601701557424</v>
      </c>
      <c r="L42" s="36" t="n">
        <v>506.169451470494</v>
      </c>
      <c r="M42" s="36" t="n">
        <v>437.665695806192</v>
      </c>
      <c r="N42" s="36" t="n">
        <v>441.56137817927</v>
      </c>
      <c r="O42" s="36" t="n">
        <v>395.254304530609</v>
      </c>
      <c r="P42" s="36" t="n">
        <v>959.134499242017</v>
      </c>
      <c r="Q42" s="36" t="n">
        <v>10381</v>
      </c>
      <c r="R42" s="36" t="n">
        <v>909.1068155292</v>
      </c>
      <c r="S42" s="36" t="n">
        <v>1013.59067757751</v>
      </c>
      <c r="T42" s="36" t="n">
        <v>1059.70121447734</v>
      </c>
      <c r="U42" s="36" t="n">
        <v>996.070728140074</v>
      </c>
      <c r="V42" s="36" t="n">
        <v>850.685556239713</v>
      </c>
      <c r="W42" s="36" t="n">
        <v>788.873496479943</v>
      </c>
      <c r="X42" s="36" t="n">
        <v>753.334409747587</v>
      </c>
      <c r="Y42" s="36" t="n">
        <v>690.464956397098</v>
      </c>
      <c r="Z42" s="36" t="n">
        <v>638.468618586455</v>
      </c>
      <c r="AA42" s="36" t="n">
        <v>598.359223804989</v>
      </c>
      <c r="AB42" s="36" t="n">
        <v>555.427843622888</v>
      </c>
      <c r="AC42" s="36" t="n">
        <v>516.274408817053</v>
      </c>
      <c r="AD42" s="36" t="n">
        <v>476.522469850429</v>
      </c>
      <c r="AE42" s="36" t="n">
        <v>1422.11958072972</v>
      </c>
      <c r="AF42" s="36" t="n">
        <v>11269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2264.29986561658</v>
      </c>
      <c r="D43" s="36" t="n">
        <v>2533.05881287208</v>
      </c>
      <c r="E43" s="36" t="n">
        <v>2686.46288347951</v>
      </c>
      <c r="F43" s="36" t="n">
        <v>2787.88776868018</v>
      </c>
      <c r="G43" s="36" t="n">
        <v>2737.95588084433</v>
      </c>
      <c r="H43" s="36" t="n">
        <v>2653.97963150736</v>
      </c>
      <c r="I43" s="36" t="n">
        <v>2629.53895738613</v>
      </c>
      <c r="J43" s="36" t="n">
        <v>2746.85851484164</v>
      </c>
      <c r="K43" s="36" t="n">
        <v>2712.06344886309</v>
      </c>
      <c r="L43" s="36" t="n">
        <v>2425.25216000031</v>
      </c>
      <c r="M43" s="36" t="n">
        <v>2112.12788172384</v>
      </c>
      <c r="N43" s="36" t="n">
        <v>1934.68537986067</v>
      </c>
      <c r="O43" s="36" t="n">
        <v>1753.17558754193</v>
      </c>
      <c r="P43" s="36" t="n">
        <v>4006.65322678236</v>
      </c>
      <c r="Q43" s="36" t="n">
        <v>35984</v>
      </c>
      <c r="R43" s="36" t="n">
        <v>2093.05897554959</v>
      </c>
      <c r="S43" s="36" t="n">
        <v>2478.75795789899</v>
      </c>
      <c r="T43" s="36" t="n">
        <v>2684.70500155485</v>
      </c>
      <c r="U43" s="36" t="n">
        <v>2771.52768510552</v>
      </c>
      <c r="V43" s="36" t="n">
        <v>2710.17947187435</v>
      </c>
      <c r="W43" s="36" t="n">
        <v>2731.81332129095</v>
      </c>
      <c r="X43" s="36" t="n">
        <v>2823.70809936857</v>
      </c>
      <c r="Y43" s="36" t="n">
        <v>2883.17901181172</v>
      </c>
      <c r="Z43" s="36" t="n">
        <v>2855.5983828723</v>
      </c>
      <c r="AA43" s="36" t="n">
        <v>2766.97189035248</v>
      </c>
      <c r="AB43" s="36" t="n">
        <v>2550.74034775735</v>
      </c>
      <c r="AC43" s="36" t="n">
        <v>2285.65166532953</v>
      </c>
      <c r="AD43" s="36" t="n">
        <v>2013.69222158094</v>
      </c>
      <c r="AE43" s="36" t="n">
        <v>4851.41596765285</v>
      </c>
      <c r="AF43" s="36" t="n">
        <v>38501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5705.19374537388</v>
      </c>
      <c r="D44" s="36" t="n">
        <v>5976.13918061916</v>
      </c>
      <c r="E44" s="36" t="n">
        <v>6377.15979070467</v>
      </c>
      <c r="F44" s="36" t="n">
        <v>6600.2402997362</v>
      </c>
      <c r="G44" s="36" t="n">
        <v>6243.82546402419</v>
      </c>
      <c r="H44" s="36" t="n">
        <v>5894.70374291165</v>
      </c>
      <c r="I44" s="36" t="n">
        <v>5695.14110080002</v>
      </c>
      <c r="J44" s="36" t="n">
        <v>5537.91339947677</v>
      </c>
      <c r="K44" s="36" t="n">
        <v>5174.60840164144</v>
      </c>
      <c r="L44" s="36" t="n">
        <v>4749.81758532989</v>
      </c>
      <c r="M44" s="36" t="n">
        <v>4519.92098380001</v>
      </c>
      <c r="N44" s="36" t="n">
        <v>4404.43996558164</v>
      </c>
      <c r="O44" s="36" t="n">
        <v>3994.33302125786</v>
      </c>
      <c r="P44" s="36" t="n">
        <v>10607.5633187426</v>
      </c>
      <c r="Q44" s="36" t="n">
        <v>81481</v>
      </c>
      <c r="R44" s="36" t="n">
        <v>5475.01296550955</v>
      </c>
      <c r="S44" s="36" t="n">
        <v>5904.88515799879</v>
      </c>
      <c r="T44" s="36" t="n">
        <v>6330.34529693104</v>
      </c>
      <c r="U44" s="36" t="n">
        <v>6479.86335025241</v>
      </c>
      <c r="V44" s="36" t="n">
        <v>6425.804654577</v>
      </c>
      <c r="W44" s="36" t="n">
        <v>6311.69579958889</v>
      </c>
      <c r="X44" s="36" t="n">
        <v>6078.74241858571</v>
      </c>
      <c r="Y44" s="36" t="n">
        <v>6146.45208796183</v>
      </c>
      <c r="Z44" s="36" t="n">
        <v>6213.56108191909</v>
      </c>
      <c r="AA44" s="36" t="n">
        <v>5996.47627522195</v>
      </c>
      <c r="AB44" s="36" t="n">
        <v>5674.03375985691</v>
      </c>
      <c r="AC44" s="36" t="n">
        <v>5242.41841327487</v>
      </c>
      <c r="AD44" s="36" t="n">
        <v>4670.74714473181</v>
      </c>
      <c r="AE44" s="36" t="n">
        <v>12798.9615935902</v>
      </c>
      <c r="AF44" s="36" t="n">
        <v>89749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928.015121444256</v>
      </c>
      <c r="D45" s="36" t="n">
        <v>1030.86899390696</v>
      </c>
      <c r="E45" s="36" t="n">
        <v>1108.84850139943</v>
      </c>
      <c r="F45" s="36" t="n">
        <v>1086.36861211285</v>
      </c>
      <c r="G45" s="36" t="n">
        <v>876.904573479521</v>
      </c>
      <c r="H45" s="36" t="n">
        <v>708.924044455615</v>
      </c>
      <c r="I45" s="36" t="n">
        <v>653.233344681359</v>
      </c>
      <c r="J45" s="36" t="n">
        <v>637.776458624714</v>
      </c>
      <c r="K45" s="36" t="n">
        <v>629.307846746656</v>
      </c>
      <c r="L45" s="36" t="n">
        <v>589.090407527037</v>
      </c>
      <c r="M45" s="36" t="n">
        <v>515.655858678213</v>
      </c>
      <c r="N45" s="36" t="n">
        <v>469.587795617818</v>
      </c>
      <c r="O45" s="36" t="n">
        <v>449.933858190316</v>
      </c>
      <c r="P45" s="36" t="n">
        <v>1454.48458313526</v>
      </c>
      <c r="Q45" s="36" t="n">
        <v>11139</v>
      </c>
      <c r="R45" s="36" t="n">
        <v>929.628402775905</v>
      </c>
      <c r="S45" s="36" t="n">
        <v>1028.7147165471</v>
      </c>
      <c r="T45" s="36" t="n">
        <v>1078.50395259968</v>
      </c>
      <c r="U45" s="36" t="n">
        <v>1049.52771591433</v>
      </c>
      <c r="V45" s="36" t="n">
        <v>903.886293696371</v>
      </c>
      <c r="W45" s="36" t="n">
        <v>797.784948732575</v>
      </c>
      <c r="X45" s="36" t="n">
        <v>739.652912144264</v>
      </c>
      <c r="Y45" s="36" t="n">
        <v>729.553983503275</v>
      </c>
      <c r="Z45" s="36" t="n">
        <v>737.879715637335</v>
      </c>
      <c r="AA45" s="36" t="n">
        <v>719.203484717146</v>
      </c>
      <c r="AB45" s="36" t="n">
        <v>696.212050308694</v>
      </c>
      <c r="AC45" s="36" t="n">
        <v>646.269884289864</v>
      </c>
      <c r="AD45" s="36" t="n">
        <v>569.598746391622</v>
      </c>
      <c r="AE45" s="36" t="n">
        <v>1889.58319274184</v>
      </c>
      <c r="AF45" s="36" t="n">
        <v>12516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2565.69680215022</v>
      </c>
      <c r="D46" s="36" t="n">
        <v>2697.73299035097</v>
      </c>
      <c r="E46" s="36" t="n">
        <v>2790.88435671099</v>
      </c>
      <c r="F46" s="36" t="n">
        <v>2781.79907879858</v>
      </c>
      <c r="G46" s="36" t="n">
        <v>2666.53589218794</v>
      </c>
      <c r="H46" s="36" t="n">
        <v>2696.20650810957</v>
      </c>
      <c r="I46" s="36" t="n">
        <v>2758.10433752794</v>
      </c>
      <c r="J46" s="36" t="n">
        <v>2660.51981401556</v>
      </c>
      <c r="K46" s="36" t="n">
        <v>2332.58513927236</v>
      </c>
      <c r="L46" s="36" t="n">
        <v>1894.84544928555</v>
      </c>
      <c r="M46" s="36" t="n">
        <v>1629.84986728503</v>
      </c>
      <c r="N46" s="36" t="n">
        <v>1532.76313391942</v>
      </c>
      <c r="O46" s="36" t="n">
        <v>1338.52833674743</v>
      </c>
      <c r="P46" s="36" t="n">
        <v>2781.94829363844</v>
      </c>
      <c r="Q46" s="36" t="n">
        <v>33128</v>
      </c>
      <c r="R46" s="36" t="n">
        <v>2486.1368806196</v>
      </c>
      <c r="S46" s="36" t="n">
        <v>2595.82736572425</v>
      </c>
      <c r="T46" s="36" t="n">
        <v>2661.26246418621</v>
      </c>
      <c r="U46" s="36" t="n">
        <v>2700.72876420164</v>
      </c>
      <c r="V46" s="36" t="n">
        <v>2664.01141779987</v>
      </c>
      <c r="W46" s="36" t="n">
        <v>2726.57052067813</v>
      </c>
      <c r="X46" s="36" t="n">
        <v>2795.04908240148</v>
      </c>
      <c r="Y46" s="36" t="n">
        <v>2664.74706047687</v>
      </c>
      <c r="Z46" s="36" t="n">
        <v>2390.36073274375</v>
      </c>
      <c r="AA46" s="36" t="n">
        <v>2136.66007591929</v>
      </c>
      <c r="AB46" s="36" t="n">
        <v>1972.09836616792</v>
      </c>
      <c r="AC46" s="36" t="n">
        <v>1835.92379714083</v>
      </c>
      <c r="AD46" s="36" t="n">
        <v>1570.96690185256</v>
      </c>
      <c r="AE46" s="36" t="n">
        <v>3443.65657008759</v>
      </c>
      <c r="AF46" s="36" t="n">
        <v>34644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546.749984112661</v>
      </c>
      <c r="D47" s="36" t="n">
        <v>604.418000129801</v>
      </c>
      <c r="E47" s="36" t="n">
        <v>669.098206931338</v>
      </c>
      <c r="F47" s="36" t="n">
        <v>609.324747088707</v>
      </c>
      <c r="G47" s="36" t="n">
        <v>430.078707553787</v>
      </c>
      <c r="H47" s="36" t="n">
        <v>336.737343189161</v>
      </c>
      <c r="I47" s="36" t="n">
        <v>337.721966271919</v>
      </c>
      <c r="J47" s="36" t="n">
        <v>338.989958226051</v>
      </c>
      <c r="K47" s="36" t="n">
        <v>344.843582771659</v>
      </c>
      <c r="L47" s="36" t="n">
        <v>341.159105302077</v>
      </c>
      <c r="M47" s="36" t="n">
        <v>313.698694428929</v>
      </c>
      <c r="N47" s="36" t="n">
        <v>295.992602572092</v>
      </c>
      <c r="O47" s="36" t="n">
        <v>301.162711669738</v>
      </c>
      <c r="P47" s="36" t="n">
        <v>1050.02438975208</v>
      </c>
      <c r="Q47" s="36" t="n">
        <v>6520</v>
      </c>
      <c r="R47" s="36" t="n">
        <v>535.855660337997</v>
      </c>
      <c r="S47" s="36" t="n">
        <v>612.426407816112</v>
      </c>
      <c r="T47" s="36" t="n">
        <v>657.201887439299</v>
      </c>
      <c r="U47" s="36" t="n">
        <v>597.534323232644</v>
      </c>
      <c r="V47" s="36" t="n">
        <v>468.173507468267</v>
      </c>
      <c r="W47" s="36" t="n">
        <v>402.957878722033</v>
      </c>
      <c r="X47" s="36" t="n">
        <v>386.297565366314</v>
      </c>
      <c r="Y47" s="36" t="n">
        <v>385.723619204364</v>
      </c>
      <c r="Z47" s="36" t="n">
        <v>400.91497536482</v>
      </c>
      <c r="AA47" s="36" t="n">
        <v>398.303837207795</v>
      </c>
      <c r="AB47" s="36" t="n">
        <v>378.825311023347</v>
      </c>
      <c r="AC47" s="36" t="n">
        <v>370.410081070448</v>
      </c>
      <c r="AD47" s="36" t="n">
        <v>353.56315809036</v>
      </c>
      <c r="AE47" s="36" t="n">
        <v>1205.8117876562</v>
      </c>
      <c r="AF47" s="36" t="n">
        <v>7154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2698.05277483097</v>
      </c>
      <c r="D48" s="36" t="n">
        <v>2940.52832686222</v>
      </c>
      <c r="E48" s="36" t="n">
        <v>3171.96917211204</v>
      </c>
      <c r="F48" s="36" t="n">
        <v>3201.08854128893</v>
      </c>
      <c r="G48" s="36" t="n">
        <v>2927.74419709598</v>
      </c>
      <c r="H48" s="36" t="n">
        <v>2686.12441113095</v>
      </c>
      <c r="I48" s="36" t="n">
        <v>2657.66252719538</v>
      </c>
      <c r="J48" s="36" t="n">
        <v>2743.46525445083</v>
      </c>
      <c r="K48" s="36" t="n">
        <v>2568.14469313791</v>
      </c>
      <c r="L48" s="36" t="n">
        <v>2194.25017958606</v>
      </c>
      <c r="M48" s="36" t="n">
        <v>2034.22516125664</v>
      </c>
      <c r="N48" s="36" t="n">
        <v>2047.1622906991</v>
      </c>
      <c r="O48" s="36" t="n">
        <v>2018.28420729642</v>
      </c>
      <c r="P48" s="36" t="n">
        <v>6265.29826305658</v>
      </c>
      <c r="Q48" s="36" t="n">
        <v>40154</v>
      </c>
      <c r="R48" s="36" t="n">
        <v>2690.3688538396</v>
      </c>
      <c r="S48" s="36" t="n">
        <v>2748.16599844934</v>
      </c>
      <c r="T48" s="36" t="n">
        <v>2944.54082281343</v>
      </c>
      <c r="U48" s="36" t="n">
        <v>3139.81479461938</v>
      </c>
      <c r="V48" s="36" t="n">
        <v>3025.44796409593</v>
      </c>
      <c r="W48" s="36" t="n">
        <v>2891.16028310232</v>
      </c>
      <c r="X48" s="36" t="n">
        <v>2880.84644210699</v>
      </c>
      <c r="Y48" s="36" t="n">
        <v>2949.42240857555</v>
      </c>
      <c r="Z48" s="36" t="n">
        <v>2857.08708015491</v>
      </c>
      <c r="AA48" s="36" t="n">
        <v>2623.16812085552</v>
      </c>
      <c r="AB48" s="36" t="n">
        <v>2516.64819322792</v>
      </c>
      <c r="AC48" s="36" t="n">
        <v>2528.223451597</v>
      </c>
      <c r="AD48" s="36" t="n">
        <v>2477.24677233265</v>
      </c>
      <c r="AE48" s="36" t="n">
        <v>7501.85881422945</v>
      </c>
      <c r="AF48" s="36" t="n">
        <v>43774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248529</v>
      </c>
      <c r="D49" s="36" t="n">
        <v>260150</v>
      </c>
      <c r="E49" s="36" t="n">
        <v>273159</v>
      </c>
      <c r="F49" s="36" t="n">
        <v>281359</v>
      </c>
      <c r="G49" s="36" t="n">
        <v>269608</v>
      </c>
      <c r="H49" s="36" t="n">
        <v>256268</v>
      </c>
      <c r="I49" s="36" t="n">
        <v>244715</v>
      </c>
      <c r="J49" s="36" t="n">
        <v>240549</v>
      </c>
      <c r="K49" s="36" t="n">
        <v>230372</v>
      </c>
      <c r="L49" s="36" t="n">
        <v>204077</v>
      </c>
      <c r="M49" s="36" t="n">
        <v>177287</v>
      </c>
      <c r="N49" s="36" t="n">
        <v>160096</v>
      </c>
      <c r="O49" s="36" t="n">
        <v>139274</v>
      </c>
      <c r="P49" s="36" t="n">
        <v>304975</v>
      </c>
      <c r="Q49" s="36" t="n">
        <f aca="false">SUM(C49:P49)</f>
        <v>3290418</v>
      </c>
      <c r="R49" s="36" t="n">
        <v>239298</v>
      </c>
      <c r="S49" s="36" t="n">
        <v>249667</v>
      </c>
      <c r="T49" s="36" t="n">
        <v>261885</v>
      </c>
      <c r="U49" s="36" t="n">
        <v>270173</v>
      </c>
      <c r="V49" s="36" t="n">
        <v>264254</v>
      </c>
      <c r="W49" s="36" t="n">
        <v>259069</v>
      </c>
      <c r="X49" s="36" t="n">
        <v>254369</v>
      </c>
      <c r="Y49" s="36" t="n">
        <v>253304</v>
      </c>
      <c r="Z49" s="36" t="n">
        <v>247517</v>
      </c>
      <c r="AA49" s="36" t="n">
        <v>228929</v>
      </c>
      <c r="AB49" s="36" t="n">
        <v>207137</v>
      </c>
      <c r="AC49" s="36" t="n">
        <v>188644</v>
      </c>
      <c r="AD49" s="36" t="n">
        <v>163385</v>
      </c>
      <c r="AE49" s="36" t="n">
        <v>383081</v>
      </c>
      <c r="AF49" s="36" t="n">
        <f aca="false">SUM(R49:AE49)</f>
        <v>3470712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2034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3991.33672943206</v>
      </c>
      <c r="D3" s="36" t="n">
        <v>4108.27551434386</v>
      </c>
      <c r="E3" s="36" t="n">
        <v>4276.93569296145</v>
      </c>
      <c r="F3" s="36" t="n">
        <v>4445.17513778788</v>
      </c>
      <c r="G3" s="36" t="n">
        <v>4191.30149880708</v>
      </c>
      <c r="H3" s="36" t="n">
        <v>3689.14514556197</v>
      </c>
      <c r="I3" s="36" t="n">
        <v>3378.36588874416</v>
      </c>
      <c r="J3" s="36" t="n">
        <v>3344.31906201326</v>
      </c>
      <c r="K3" s="36" t="n">
        <v>3354.92514164685</v>
      </c>
      <c r="L3" s="36" t="n">
        <v>3118.16582644745</v>
      </c>
      <c r="M3" s="36" t="n">
        <v>2750.63140933825</v>
      </c>
      <c r="N3" s="36" t="n">
        <v>2445.53592538371</v>
      </c>
      <c r="O3" s="36" t="n">
        <v>2209.86928825801</v>
      </c>
      <c r="P3" s="36" t="n">
        <v>5917.01773927398</v>
      </c>
      <c r="Q3" s="36" t="n">
        <v>51221</v>
      </c>
      <c r="R3" s="36" t="n">
        <v>3658.80839934042</v>
      </c>
      <c r="S3" s="36" t="n">
        <v>3861.21355215954</v>
      </c>
      <c r="T3" s="36" t="n">
        <v>4114.67845304801</v>
      </c>
      <c r="U3" s="36" t="n">
        <v>4208.79795453388</v>
      </c>
      <c r="V3" s="36" t="n">
        <v>4072.5200384151</v>
      </c>
      <c r="W3" s="36" t="n">
        <v>3896.85689366276</v>
      </c>
      <c r="X3" s="36" t="n">
        <v>3739.72834136435</v>
      </c>
      <c r="Y3" s="36" t="n">
        <v>3692.73930435974</v>
      </c>
      <c r="Z3" s="36" t="n">
        <v>3732.7583280508</v>
      </c>
      <c r="AA3" s="36" t="n">
        <v>3565.39136515019</v>
      </c>
      <c r="AB3" s="36" t="n">
        <v>3174.25895383555</v>
      </c>
      <c r="AC3" s="36" t="n">
        <v>2806.95430691677</v>
      </c>
      <c r="AD3" s="36" t="n">
        <v>2516.28394700132</v>
      </c>
      <c r="AE3" s="36" t="n">
        <v>6978.01016216157</v>
      </c>
      <c r="AF3" s="36" t="n">
        <v>54019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4032.76221471548</v>
      </c>
      <c r="D4" s="36" t="n">
        <v>4440.84465594767</v>
      </c>
      <c r="E4" s="36" t="n">
        <v>4766.66457317042</v>
      </c>
      <c r="F4" s="36" t="n">
        <v>4964.25657473084</v>
      </c>
      <c r="G4" s="36" t="n">
        <v>4698.48544657499</v>
      </c>
      <c r="H4" s="36" t="n">
        <v>4198.09694830373</v>
      </c>
      <c r="I4" s="36" t="n">
        <v>3961.10546265341</v>
      </c>
      <c r="J4" s="36" t="n">
        <v>4162.30033469287</v>
      </c>
      <c r="K4" s="36" t="n">
        <v>4323.04817465773</v>
      </c>
      <c r="L4" s="36" t="n">
        <v>4027.93075602551</v>
      </c>
      <c r="M4" s="36" t="n">
        <v>3746.81983468408</v>
      </c>
      <c r="N4" s="36" t="n">
        <v>3747.79880924871</v>
      </c>
      <c r="O4" s="36" t="n">
        <v>3824.36119373067</v>
      </c>
      <c r="P4" s="36" t="n">
        <v>10343.5250208639</v>
      </c>
      <c r="Q4" s="36" t="n">
        <v>65238</v>
      </c>
      <c r="R4" s="36" t="n">
        <v>3943.03522561973</v>
      </c>
      <c r="S4" s="36" t="n">
        <v>4157.07902893576</v>
      </c>
      <c r="T4" s="36" t="n">
        <v>4611.60190045311</v>
      </c>
      <c r="U4" s="36" t="n">
        <v>4797.77672685339</v>
      </c>
      <c r="V4" s="36" t="n">
        <v>4505.26232233722</v>
      </c>
      <c r="W4" s="36" t="n">
        <v>4342.89261794508</v>
      </c>
      <c r="X4" s="36" t="n">
        <v>4360.25913995559</v>
      </c>
      <c r="Y4" s="36" t="n">
        <v>4477.09219257488</v>
      </c>
      <c r="Z4" s="36" t="n">
        <v>4746.16270000565</v>
      </c>
      <c r="AA4" s="36" t="n">
        <v>4897.66801540278</v>
      </c>
      <c r="AB4" s="36" t="n">
        <v>4758.24296018976</v>
      </c>
      <c r="AC4" s="36" t="n">
        <v>4535.33652557798</v>
      </c>
      <c r="AD4" s="36" t="n">
        <v>4358.35452809889</v>
      </c>
      <c r="AE4" s="36" t="n">
        <v>12083.2361160502</v>
      </c>
      <c r="AF4" s="36" t="n">
        <v>70574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7451.55285194817</v>
      </c>
      <c r="D5" s="36" t="n">
        <v>8155.12870521172</v>
      </c>
      <c r="E5" s="36" t="n">
        <v>8338.85647806014</v>
      </c>
      <c r="F5" s="36" t="n">
        <v>8201.79288018808</v>
      </c>
      <c r="G5" s="36" t="n">
        <v>7498.14891955344</v>
      </c>
      <c r="H5" s="36" t="n">
        <v>7037.01582358111</v>
      </c>
      <c r="I5" s="36" t="n">
        <v>6785.91544454963</v>
      </c>
      <c r="J5" s="36" t="n">
        <v>6604.34377207765</v>
      </c>
      <c r="K5" s="36" t="n">
        <v>6463.2888770942</v>
      </c>
      <c r="L5" s="36" t="n">
        <v>5767.99007437196</v>
      </c>
      <c r="M5" s="36" t="n">
        <v>4783.60765386981</v>
      </c>
      <c r="N5" s="36" t="n">
        <v>4213.32715655159</v>
      </c>
      <c r="O5" s="36" t="n">
        <v>4232.54937336997</v>
      </c>
      <c r="P5" s="36" t="n">
        <v>10462.4819895725</v>
      </c>
      <c r="Q5" s="36" t="n">
        <v>95996</v>
      </c>
      <c r="R5" s="36" t="n">
        <v>7167.6279482401</v>
      </c>
      <c r="S5" s="36" t="n">
        <v>7690.42908232437</v>
      </c>
      <c r="T5" s="36" t="n">
        <v>8105.42167109256</v>
      </c>
      <c r="U5" s="36" t="n">
        <v>8098.83349856833</v>
      </c>
      <c r="V5" s="36" t="n">
        <v>7733.38442051212</v>
      </c>
      <c r="W5" s="36" t="n">
        <v>7525.0622687121</v>
      </c>
      <c r="X5" s="36" t="n">
        <v>7301.43114425783</v>
      </c>
      <c r="Y5" s="36" t="n">
        <v>7148.50420482813</v>
      </c>
      <c r="Z5" s="36" t="n">
        <v>7045.6724318861</v>
      </c>
      <c r="AA5" s="36" t="n">
        <v>6404.5211957005</v>
      </c>
      <c r="AB5" s="36" t="n">
        <v>5597.20147755201</v>
      </c>
      <c r="AC5" s="36" t="n">
        <v>5406.83186210415</v>
      </c>
      <c r="AD5" s="36" t="n">
        <v>5383.79321931281</v>
      </c>
      <c r="AE5" s="36" t="n">
        <v>12531.2855749089</v>
      </c>
      <c r="AF5" s="36" t="n">
        <v>103140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2945.53391687862</v>
      </c>
      <c r="D6" s="36" t="n">
        <v>3130.83906104975</v>
      </c>
      <c r="E6" s="36" t="n">
        <v>3249.41305952718</v>
      </c>
      <c r="F6" s="36" t="n">
        <v>3291.8618126534</v>
      </c>
      <c r="G6" s="36" t="n">
        <v>3071.27366279254</v>
      </c>
      <c r="H6" s="36" t="n">
        <v>2859.69095770055</v>
      </c>
      <c r="I6" s="36" t="n">
        <v>2816.24572106005</v>
      </c>
      <c r="J6" s="36" t="n">
        <v>2753.22573613856</v>
      </c>
      <c r="K6" s="36" t="n">
        <v>2599.26475832777</v>
      </c>
      <c r="L6" s="36" t="n">
        <v>2269.99851076241</v>
      </c>
      <c r="M6" s="36" t="n">
        <v>1933.53981827711</v>
      </c>
      <c r="N6" s="36" t="n">
        <v>1774.65729031383</v>
      </c>
      <c r="O6" s="36" t="n">
        <v>1639.17017856993</v>
      </c>
      <c r="P6" s="36" t="n">
        <v>4081.28551594829</v>
      </c>
      <c r="Q6" s="36" t="n">
        <v>38416</v>
      </c>
      <c r="R6" s="36" t="n">
        <v>2961.7262668061</v>
      </c>
      <c r="S6" s="36" t="n">
        <v>3034.24315260485</v>
      </c>
      <c r="T6" s="36" t="n">
        <v>3203.10664666815</v>
      </c>
      <c r="U6" s="36" t="n">
        <v>3275.07679239427</v>
      </c>
      <c r="V6" s="36" t="n">
        <v>3144.92630190543</v>
      </c>
      <c r="W6" s="36" t="n">
        <v>3008.50037182871</v>
      </c>
      <c r="X6" s="36" t="n">
        <v>2946.48848001879</v>
      </c>
      <c r="Y6" s="36" t="n">
        <v>2860.00431557567</v>
      </c>
      <c r="Z6" s="36" t="n">
        <v>2668.55043576768</v>
      </c>
      <c r="AA6" s="36" t="n">
        <v>2406.15901283048</v>
      </c>
      <c r="AB6" s="36" t="n">
        <v>2211.9652732259</v>
      </c>
      <c r="AC6" s="36" t="n">
        <v>2053.10216706545</v>
      </c>
      <c r="AD6" s="36" t="n">
        <v>1773.98708723349</v>
      </c>
      <c r="AE6" s="36" t="n">
        <v>4620.16369607502</v>
      </c>
      <c r="AF6" s="36" t="n">
        <v>40168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4217.45286721767</v>
      </c>
      <c r="D7" s="36" t="n">
        <v>4356.37563363298</v>
      </c>
      <c r="E7" s="36" t="n">
        <v>4408.71039742231</v>
      </c>
      <c r="F7" s="36" t="n">
        <v>4465.45483354286</v>
      </c>
      <c r="G7" s="36" t="n">
        <v>4350.00464029853</v>
      </c>
      <c r="H7" s="36" t="n">
        <v>4177.32454774193</v>
      </c>
      <c r="I7" s="36" t="n">
        <v>3951.49775304975</v>
      </c>
      <c r="J7" s="36" t="n">
        <v>3765.17893423852</v>
      </c>
      <c r="K7" s="36" t="n">
        <v>3565.06258072222</v>
      </c>
      <c r="L7" s="36" t="n">
        <v>3132.60065426381</v>
      </c>
      <c r="M7" s="36" t="n">
        <v>2684.24565184637</v>
      </c>
      <c r="N7" s="36" t="n">
        <v>2326.60390918154</v>
      </c>
      <c r="O7" s="36" t="n">
        <v>1996.52435090928</v>
      </c>
      <c r="P7" s="36" t="n">
        <v>4511.96324593224</v>
      </c>
      <c r="Q7" s="36" t="n">
        <v>51909</v>
      </c>
      <c r="R7" s="36" t="n">
        <v>4071.75265287636</v>
      </c>
      <c r="S7" s="36" t="n">
        <v>4197.09778474501</v>
      </c>
      <c r="T7" s="36" t="n">
        <v>4196.16583435434</v>
      </c>
      <c r="U7" s="36" t="n">
        <v>4255.09013557526</v>
      </c>
      <c r="V7" s="36" t="n">
        <v>4269.75589926019</v>
      </c>
      <c r="W7" s="36" t="n">
        <v>4348.25261275719</v>
      </c>
      <c r="X7" s="36" t="n">
        <v>4269.69379421462</v>
      </c>
      <c r="Y7" s="36" t="n">
        <v>4043.82454346282</v>
      </c>
      <c r="Z7" s="36" t="n">
        <v>3882.21499896592</v>
      </c>
      <c r="AA7" s="36" t="n">
        <v>3601.48357206205</v>
      </c>
      <c r="AB7" s="36" t="n">
        <v>3208.57451812073</v>
      </c>
      <c r="AC7" s="36" t="n">
        <v>2731.65317629957</v>
      </c>
      <c r="AD7" s="36" t="n">
        <v>2221.56394533279</v>
      </c>
      <c r="AE7" s="36" t="n">
        <v>5754.87653197315</v>
      </c>
      <c r="AF7" s="36" t="n">
        <v>55052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202.400329507656</v>
      </c>
      <c r="D8" s="36" t="n">
        <v>244.259090286906</v>
      </c>
      <c r="E8" s="36" t="n">
        <v>266.0170407345</v>
      </c>
      <c r="F8" s="36" t="n">
        <v>256.431245529869</v>
      </c>
      <c r="G8" s="36" t="n">
        <v>211.9530376935</v>
      </c>
      <c r="H8" s="36" t="n">
        <v>175.541871380948</v>
      </c>
      <c r="I8" s="36" t="n">
        <v>170.005627049604</v>
      </c>
      <c r="J8" s="36" t="n">
        <v>171.691146743969</v>
      </c>
      <c r="K8" s="36" t="n">
        <v>171.317148989223</v>
      </c>
      <c r="L8" s="36" t="n">
        <v>174.319270919858</v>
      </c>
      <c r="M8" s="36" t="n">
        <v>169.368295145913</v>
      </c>
      <c r="N8" s="36" t="n">
        <v>151.821960175144</v>
      </c>
      <c r="O8" s="36" t="n">
        <v>146.601882805051</v>
      </c>
      <c r="P8" s="36" t="n">
        <v>582.27205303786</v>
      </c>
      <c r="Q8" s="36" t="n">
        <v>3094</v>
      </c>
      <c r="R8" s="36" t="n">
        <v>222.824512300978</v>
      </c>
      <c r="S8" s="36" t="n">
        <v>239.026057891722</v>
      </c>
      <c r="T8" s="36" t="n">
        <v>259.440739862546</v>
      </c>
      <c r="U8" s="36" t="n">
        <v>246.261727634927</v>
      </c>
      <c r="V8" s="36" t="n">
        <v>201.626903828769</v>
      </c>
      <c r="W8" s="36" t="n">
        <v>180.652068473207</v>
      </c>
      <c r="X8" s="36" t="n">
        <v>181.540785030511</v>
      </c>
      <c r="Y8" s="36" t="n">
        <v>178.110962433106</v>
      </c>
      <c r="Z8" s="36" t="n">
        <v>173.409859588314</v>
      </c>
      <c r="AA8" s="36" t="n">
        <v>163.61327349962</v>
      </c>
      <c r="AB8" s="36" t="n">
        <v>156.296629769193</v>
      </c>
      <c r="AC8" s="36" t="n">
        <v>158.559984261606</v>
      </c>
      <c r="AD8" s="36" t="n">
        <v>170.343528803055</v>
      </c>
      <c r="AE8" s="36" t="n">
        <v>646.292966622447</v>
      </c>
      <c r="AF8" s="36" t="n">
        <v>3178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18940.4287160052</v>
      </c>
      <c r="D9" s="36" t="n">
        <v>20680.692508962</v>
      </c>
      <c r="E9" s="36" t="n">
        <v>22242.0011189156</v>
      </c>
      <c r="F9" s="36" t="n">
        <v>23117.5702919809</v>
      </c>
      <c r="G9" s="36" t="n">
        <v>22882.9173987641</v>
      </c>
      <c r="H9" s="36" t="n">
        <v>22037.5056209334</v>
      </c>
      <c r="I9" s="36" t="n">
        <v>21119.090711735</v>
      </c>
      <c r="J9" s="36" t="n">
        <v>21221.1976994837</v>
      </c>
      <c r="K9" s="36" t="n">
        <v>21280.9519424639</v>
      </c>
      <c r="L9" s="36" t="n">
        <v>19474.8690496846</v>
      </c>
      <c r="M9" s="36" t="n">
        <v>16795.1147730207</v>
      </c>
      <c r="N9" s="36" t="n">
        <v>14359.4069765862</v>
      </c>
      <c r="O9" s="36" t="n">
        <v>12371.1572052322</v>
      </c>
      <c r="P9" s="36" t="n">
        <v>23795.0959862325</v>
      </c>
      <c r="Q9" s="36" t="n">
        <v>280318</v>
      </c>
      <c r="R9" s="36" t="n">
        <v>18525.517903553</v>
      </c>
      <c r="S9" s="36" t="n">
        <v>19717.6016427915</v>
      </c>
      <c r="T9" s="36" t="n">
        <v>21255.823377233</v>
      </c>
      <c r="U9" s="36" t="n">
        <v>22096.6489259681</v>
      </c>
      <c r="V9" s="36" t="n">
        <v>22364.5251864139</v>
      </c>
      <c r="W9" s="36" t="n">
        <v>22342.3338357159</v>
      </c>
      <c r="X9" s="36" t="n">
        <v>22126.2772282573</v>
      </c>
      <c r="Y9" s="36" t="n">
        <v>22755.2941577742</v>
      </c>
      <c r="Z9" s="36" t="n">
        <v>23307.9075416956</v>
      </c>
      <c r="AA9" s="36" t="n">
        <v>21915.8784369496</v>
      </c>
      <c r="AB9" s="36" t="n">
        <v>19376.4132733027</v>
      </c>
      <c r="AC9" s="36" t="n">
        <v>17062.6128986722</v>
      </c>
      <c r="AD9" s="36" t="n">
        <v>14768.1111048498</v>
      </c>
      <c r="AE9" s="36" t="n">
        <v>30541.0544868232</v>
      </c>
      <c r="AF9" s="36" t="n">
        <v>298156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1655.3232733968</v>
      </c>
      <c r="D10" s="36" t="n">
        <v>1774.10267192568</v>
      </c>
      <c r="E10" s="36" t="n">
        <v>1835.76137693435</v>
      </c>
      <c r="F10" s="36" t="n">
        <v>1787.36859333788</v>
      </c>
      <c r="G10" s="36" t="n">
        <v>1583.94760388238</v>
      </c>
      <c r="H10" s="36" t="n">
        <v>1447.54593770388</v>
      </c>
      <c r="I10" s="36" t="n">
        <v>1402.77372527485</v>
      </c>
      <c r="J10" s="36" t="n">
        <v>1347.47087216239</v>
      </c>
      <c r="K10" s="36" t="n">
        <v>1305.99724493059</v>
      </c>
      <c r="L10" s="36" t="n">
        <v>1217.3496175135</v>
      </c>
      <c r="M10" s="36" t="n">
        <v>1133.53610480189</v>
      </c>
      <c r="N10" s="36" t="n">
        <v>1122.87670756202</v>
      </c>
      <c r="O10" s="36" t="n">
        <v>1112.40535977167</v>
      </c>
      <c r="P10" s="36" t="n">
        <v>3209.54091080212</v>
      </c>
      <c r="Q10" s="36" t="n">
        <v>21936</v>
      </c>
      <c r="R10" s="36" t="n">
        <v>1707.93752807727</v>
      </c>
      <c r="S10" s="36" t="n">
        <v>1615.32867208422</v>
      </c>
      <c r="T10" s="36" t="n">
        <v>1672.46676711512</v>
      </c>
      <c r="U10" s="36" t="n">
        <v>1745.10646715955</v>
      </c>
      <c r="V10" s="36" t="n">
        <v>1687.94722032866</v>
      </c>
      <c r="W10" s="36" t="n">
        <v>1633.02470457054</v>
      </c>
      <c r="X10" s="36" t="n">
        <v>1555.77037873687</v>
      </c>
      <c r="Y10" s="36" t="n">
        <v>1459.50865644332</v>
      </c>
      <c r="Z10" s="36" t="n">
        <v>1434.36674456658</v>
      </c>
      <c r="AA10" s="36" t="n">
        <v>1399.45067366233</v>
      </c>
      <c r="AB10" s="36" t="n">
        <v>1336.96778090086</v>
      </c>
      <c r="AC10" s="36" t="n">
        <v>1328.54590901158</v>
      </c>
      <c r="AD10" s="36" t="n">
        <v>1319.07398032165</v>
      </c>
      <c r="AE10" s="36" t="n">
        <v>3681.50451702145</v>
      </c>
      <c r="AF10" s="36" t="n">
        <v>23577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3654.0216464336</v>
      </c>
      <c r="D11" s="36" t="n">
        <v>3953.40787234366</v>
      </c>
      <c r="E11" s="36" t="n">
        <v>4106.30833710817</v>
      </c>
      <c r="F11" s="36" t="n">
        <v>4080.99921110492</v>
      </c>
      <c r="G11" s="36" t="n">
        <v>3731.62865314419</v>
      </c>
      <c r="H11" s="36" t="n">
        <v>3367.98328913568</v>
      </c>
      <c r="I11" s="36" t="n">
        <v>3106.12482298266</v>
      </c>
      <c r="J11" s="36" t="n">
        <v>2927.98475996775</v>
      </c>
      <c r="K11" s="36" t="n">
        <v>2818.64513127356</v>
      </c>
      <c r="L11" s="36" t="n">
        <v>2585.38808178351</v>
      </c>
      <c r="M11" s="36" t="n">
        <v>2309.34696876937</v>
      </c>
      <c r="N11" s="36" t="n">
        <v>2052.39836078241</v>
      </c>
      <c r="O11" s="36" t="n">
        <v>1757.20040223977</v>
      </c>
      <c r="P11" s="36" t="n">
        <v>4270.56246293074</v>
      </c>
      <c r="Q11" s="36" t="n">
        <v>44722</v>
      </c>
      <c r="R11" s="36" t="n">
        <v>3621.34351183298</v>
      </c>
      <c r="S11" s="36" t="n">
        <v>3943.4899224489</v>
      </c>
      <c r="T11" s="36" t="n">
        <v>4154.034924052</v>
      </c>
      <c r="U11" s="36" t="n">
        <v>4211.620146171</v>
      </c>
      <c r="V11" s="36" t="n">
        <v>3961.16972035207</v>
      </c>
      <c r="W11" s="36" t="n">
        <v>3683.73471380601</v>
      </c>
      <c r="X11" s="36" t="n">
        <v>3456.54885173481</v>
      </c>
      <c r="Y11" s="36" t="n">
        <v>3271.57597533008</v>
      </c>
      <c r="Z11" s="36" t="n">
        <v>3144.45153004351</v>
      </c>
      <c r="AA11" s="36" t="n">
        <v>2982.40092006398</v>
      </c>
      <c r="AB11" s="36" t="n">
        <v>2732.67157485741</v>
      </c>
      <c r="AC11" s="36" t="n">
        <v>2497.17710359325</v>
      </c>
      <c r="AD11" s="36" t="n">
        <v>2236.15214080021</v>
      </c>
      <c r="AE11" s="36" t="n">
        <v>5572.6289649138</v>
      </c>
      <c r="AF11" s="36" t="n">
        <v>49469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478.571597059427</v>
      </c>
      <c r="D12" s="36" t="n">
        <v>577.47943898105</v>
      </c>
      <c r="E12" s="36" t="n">
        <v>581.613770008501</v>
      </c>
      <c r="F12" s="36" t="n">
        <v>521.323314357532</v>
      </c>
      <c r="G12" s="36" t="n">
        <v>447.166082914047</v>
      </c>
      <c r="H12" s="36" t="n">
        <v>431.010519468858</v>
      </c>
      <c r="I12" s="36" t="n">
        <v>436.338048653743</v>
      </c>
      <c r="J12" s="36" t="n">
        <v>438.620222768813</v>
      </c>
      <c r="K12" s="36" t="n">
        <v>444.300424544041</v>
      </c>
      <c r="L12" s="36" t="n">
        <v>426.701791013343</v>
      </c>
      <c r="M12" s="36" t="n">
        <v>400.903580260419</v>
      </c>
      <c r="N12" s="36" t="n">
        <v>368.372320195876</v>
      </c>
      <c r="O12" s="36" t="n">
        <v>313.415944716226</v>
      </c>
      <c r="P12" s="36" t="n">
        <v>986.182945058124</v>
      </c>
      <c r="Q12" s="36" t="n">
        <v>6852</v>
      </c>
      <c r="R12" s="36" t="n">
        <v>510.536860874345</v>
      </c>
      <c r="S12" s="36" t="n">
        <v>522.138328087585</v>
      </c>
      <c r="T12" s="36" t="n">
        <v>535.82778206105</v>
      </c>
      <c r="U12" s="36" t="n">
        <v>527.305181358698</v>
      </c>
      <c r="V12" s="36" t="n">
        <v>489.749825167795</v>
      </c>
      <c r="W12" s="36" t="n">
        <v>492.5525444322</v>
      </c>
      <c r="X12" s="36" t="n">
        <v>508.068557521219</v>
      </c>
      <c r="Y12" s="36" t="n">
        <v>505.659466402833</v>
      </c>
      <c r="Z12" s="36" t="n">
        <v>508.350396309351</v>
      </c>
      <c r="AA12" s="36" t="n">
        <v>497.268986973368</v>
      </c>
      <c r="AB12" s="36" t="n">
        <v>468.846155802677</v>
      </c>
      <c r="AC12" s="36" t="n">
        <v>427.255234342261</v>
      </c>
      <c r="AD12" s="36" t="n">
        <v>389.145856334917</v>
      </c>
      <c r="AE12" s="36" t="n">
        <v>1253.2948243317</v>
      </c>
      <c r="AF12" s="36" t="n">
        <v>7636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3620.2339672298</v>
      </c>
      <c r="D13" s="36" t="n">
        <v>3919.09114767466</v>
      </c>
      <c r="E13" s="36" t="n">
        <v>4171.46247383176</v>
      </c>
      <c r="F13" s="36" t="n">
        <v>4411.24511144032</v>
      </c>
      <c r="G13" s="36" t="n">
        <v>4462.27429154274</v>
      </c>
      <c r="H13" s="36" t="n">
        <v>4276.33633585962</v>
      </c>
      <c r="I13" s="36" t="n">
        <v>3996.49203447171</v>
      </c>
      <c r="J13" s="36" t="n">
        <v>3835.67391267717</v>
      </c>
      <c r="K13" s="36" t="n">
        <v>3780.55957911972</v>
      </c>
      <c r="L13" s="36" t="n">
        <v>3582.54555650959</v>
      </c>
      <c r="M13" s="36" t="n">
        <v>3262.32174251371</v>
      </c>
      <c r="N13" s="36" t="n">
        <v>2937.27082082222</v>
      </c>
      <c r="O13" s="36" t="n">
        <v>2517.12448098629</v>
      </c>
      <c r="P13" s="36" t="n">
        <v>5616.3685453207</v>
      </c>
      <c r="Q13" s="36" t="n">
        <v>54389</v>
      </c>
      <c r="R13" s="36" t="n">
        <v>3472.71818171229</v>
      </c>
      <c r="S13" s="36" t="n">
        <v>3838.60773030403</v>
      </c>
      <c r="T13" s="36" t="n">
        <v>4080.44746793274</v>
      </c>
      <c r="U13" s="36" t="n">
        <v>4330.22380635169</v>
      </c>
      <c r="V13" s="36" t="n">
        <v>4295.78865876617</v>
      </c>
      <c r="W13" s="36" t="n">
        <v>4112.75529238565</v>
      </c>
      <c r="X13" s="36" t="n">
        <v>4082.10391355257</v>
      </c>
      <c r="Y13" s="36" t="n">
        <v>4163.28564919121</v>
      </c>
      <c r="Z13" s="36" t="n">
        <v>4197.05274262365</v>
      </c>
      <c r="AA13" s="36" t="n">
        <v>4034.55758788712</v>
      </c>
      <c r="AB13" s="36" t="n">
        <v>3710.63868060188</v>
      </c>
      <c r="AC13" s="36" t="n">
        <v>3383.6052026832</v>
      </c>
      <c r="AD13" s="36" t="n">
        <v>3041.62950660031</v>
      </c>
      <c r="AE13" s="36" t="n">
        <v>7082.58557940748</v>
      </c>
      <c r="AF13" s="36" t="n">
        <v>57826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1228.14421103055</v>
      </c>
      <c r="D14" s="36" t="n">
        <v>1281.80071795334</v>
      </c>
      <c r="E14" s="36" t="n">
        <v>1304.441279687</v>
      </c>
      <c r="F14" s="36" t="n">
        <v>1319.30562926041</v>
      </c>
      <c r="G14" s="36" t="n">
        <v>1229.42609835102</v>
      </c>
      <c r="H14" s="36" t="n">
        <v>1107.41639041232</v>
      </c>
      <c r="I14" s="36" t="n">
        <v>1021.10587916065</v>
      </c>
      <c r="J14" s="36" t="n">
        <v>1000.72283378854</v>
      </c>
      <c r="K14" s="36" t="n">
        <v>1008.07304447425</v>
      </c>
      <c r="L14" s="36" t="n">
        <v>960.482776867372</v>
      </c>
      <c r="M14" s="36" t="n">
        <v>882.646073326644</v>
      </c>
      <c r="N14" s="36" t="n">
        <v>817.00153536348</v>
      </c>
      <c r="O14" s="36" t="n">
        <v>766.14872360192</v>
      </c>
      <c r="P14" s="36" t="n">
        <v>2109.28480672249</v>
      </c>
      <c r="Q14" s="36" t="n">
        <v>16036</v>
      </c>
      <c r="R14" s="36" t="n">
        <v>1147.51537821852</v>
      </c>
      <c r="S14" s="36" t="n">
        <v>1157.95549722158</v>
      </c>
      <c r="T14" s="36" t="n">
        <v>1228.43513214484</v>
      </c>
      <c r="U14" s="36" t="n">
        <v>1320.44157780417</v>
      </c>
      <c r="V14" s="36" t="n">
        <v>1309.0170118863</v>
      </c>
      <c r="W14" s="36" t="n">
        <v>1205.51643012283</v>
      </c>
      <c r="X14" s="36" t="n">
        <v>1105.50707659187</v>
      </c>
      <c r="Y14" s="36" t="n">
        <v>1086.6950462464</v>
      </c>
      <c r="Z14" s="36" t="n">
        <v>1110.11204699027</v>
      </c>
      <c r="AA14" s="36" t="n">
        <v>1103.64318618745</v>
      </c>
      <c r="AB14" s="36" t="n">
        <v>1040.85044016388</v>
      </c>
      <c r="AC14" s="36" t="n">
        <v>954.284344175354</v>
      </c>
      <c r="AD14" s="36" t="n">
        <v>881.214381015425</v>
      </c>
      <c r="AE14" s="36" t="n">
        <v>2640.81245123112</v>
      </c>
      <c r="AF14" s="36" t="n">
        <v>17292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1140.67541265796</v>
      </c>
      <c r="D15" s="36" t="n">
        <v>1217.92267021739</v>
      </c>
      <c r="E15" s="36" t="n">
        <v>1298.25326995992</v>
      </c>
      <c r="F15" s="36" t="n">
        <v>1294.00206588261</v>
      </c>
      <c r="G15" s="36" t="n">
        <v>1103.83991649083</v>
      </c>
      <c r="H15" s="36" t="n">
        <v>922.990476836343</v>
      </c>
      <c r="I15" s="36" t="n">
        <v>870.696699079328</v>
      </c>
      <c r="J15" s="36" t="n">
        <v>849.420759667804</v>
      </c>
      <c r="K15" s="36" t="n">
        <v>797.622128899253</v>
      </c>
      <c r="L15" s="36" t="n">
        <v>715.052126568949</v>
      </c>
      <c r="M15" s="36" t="n">
        <v>660.801719447879</v>
      </c>
      <c r="N15" s="36" t="n">
        <v>604.314568953988</v>
      </c>
      <c r="O15" s="36" t="n">
        <v>508.811678827989</v>
      </c>
      <c r="P15" s="36" t="n">
        <v>1240.59650650975</v>
      </c>
      <c r="Q15" s="36" t="n">
        <v>13225</v>
      </c>
      <c r="R15" s="36" t="n">
        <v>1174.01956314219</v>
      </c>
      <c r="S15" s="36" t="n">
        <v>1196.96838273513</v>
      </c>
      <c r="T15" s="36" t="n">
        <v>1240.33908946951</v>
      </c>
      <c r="U15" s="36" t="n">
        <v>1246.00672576407</v>
      </c>
      <c r="V15" s="36" t="n">
        <v>1137.30150377323</v>
      </c>
      <c r="W15" s="36" t="n">
        <v>1048.14297829287</v>
      </c>
      <c r="X15" s="36" t="n">
        <v>991.974514071214</v>
      </c>
      <c r="Y15" s="36" t="n">
        <v>923.770695584233</v>
      </c>
      <c r="Z15" s="36" t="n">
        <v>868.440064257845</v>
      </c>
      <c r="AA15" s="36" t="n">
        <v>820.364924795687</v>
      </c>
      <c r="AB15" s="36" t="n">
        <v>786.357805028736</v>
      </c>
      <c r="AC15" s="36" t="n">
        <v>717.071541722713</v>
      </c>
      <c r="AD15" s="36" t="n">
        <v>576.381295473921</v>
      </c>
      <c r="AE15" s="36" t="n">
        <v>1512.86091588865</v>
      </c>
      <c r="AF15" s="36" t="n">
        <v>14240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7149.16879030776</v>
      </c>
      <c r="D16" s="36" t="n">
        <v>7669.16881480434</v>
      </c>
      <c r="E16" s="36" t="n">
        <v>7726.24327969232</v>
      </c>
      <c r="F16" s="36" t="n">
        <v>7452.29628265397</v>
      </c>
      <c r="G16" s="36" t="n">
        <v>6593.1301806237</v>
      </c>
      <c r="H16" s="36" t="n">
        <v>5927.98960558797</v>
      </c>
      <c r="I16" s="36" t="n">
        <v>5567.1519217339</v>
      </c>
      <c r="J16" s="36" t="n">
        <v>5233.0694414369</v>
      </c>
      <c r="K16" s="36" t="n">
        <v>5043.26266947772</v>
      </c>
      <c r="L16" s="36" t="n">
        <v>4647.13713962656</v>
      </c>
      <c r="M16" s="36" t="n">
        <v>3991.56237862024</v>
      </c>
      <c r="N16" s="36" t="n">
        <v>3456.91470646136</v>
      </c>
      <c r="O16" s="36" t="n">
        <v>3166.92682186929</v>
      </c>
      <c r="P16" s="36" t="n">
        <v>8084.97796710396</v>
      </c>
      <c r="Q16" s="36" t="n">
        <v>81709</v>
      </c>
      <c r="R16" s="36" t="n">
        <v>7150.35151725913</v>
      </c>
      <c r="S16" s="36" t="n">
        <v>7279.91255833298</v>
      </c>
      <c r="T16" s="36" t="n">
        <v>7745.65475020357</v>
      </c>
      <c r="U16" s="36" t="n">
        <v>7983.58967413719</v>
      </c>
      <c r="V16" s="36" t="n">
        <v>7427.32057447791</v>
      </c>
      <c r="W16" s="36" t="n">
        <v>6864.52204945914</v>
      </c>
      <c r="X16" s="36" t="n">
        <v>6352.67277107217</v>
      </c>
      <c r="Y16" s="36" t="n">
        <v>5924.78690181897</v>
      </c>
      <c r="Z16" s="36" t="n">
        <v>5794.3064780478</v>
      </c>
      <c r="AA16" s="36" t="n">
        <v>5426.51569809998</v>
      </c>
      <c r="AB16" s="36" t="n">
        <v>4822.08897694487</v>
      </c>
      <c r="AC16" s="36" t="n">
        <v>4307.73336516288</v>
      </c>
      <c r="AD16" s="36" t="n">
        <v>3781.16716236532</v>
      </c>
      <c r="AE16" s="36" t="n">
        <v>9995.3775226181</v>
      </c>
      <c r="AF16" s="36" t="n">
        <v>90856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7128.73320170581</v>
      </c>
      <c r="D17" s="36" t="n">
        <v>7500.87186651708</v>
      </c>
      <c r="E17" s="36" t="n">
        <v>7978.37657752481</v>
      </c>
      <c r="F17" s="36" t="n">
        <v>8887.85668538898</v>
      </c>
      <c r="G17" s="36" t="n">
        <v>9321.78740785536</v>
      </c>
      <c r="H17" s="36" t="n">
        <v>8938.43972362003</v>
      </c>
      <c r="I17" s="36" t="n">
        <v>8226.16587407888</v>
      </c>
      <c r="J17" s="36" t="n">
        <v>7887.21137554661</v>
      </c>
      <c r="K17" s="36" t="n">
        <v>7668.69026706092</v>
      </c>
      <c r="L17" s="36" t="n">
        <v>6982.25206142122</v>
      </c>
      <c r="M17" s="36" t="n">
        <v>6221.61559679543</v>
      </c>
      <c r="N17" s="36" t="n">
        <v>5475.91741112581</v>
      </c>
      <c r="O17" s="36" t="n">
        <v>4446.99359630358</v>
      </c>
      <c r="P17" s="36" t="n">
        <v>8752.08835505547</v>
      </c>
      <c r="Q17" s="36" t="n">
        <v>105417</v>
      </c>
      <c r="R17" s="36" t="n">
        <v>6940.10397544364</v>
      </c>
      <c r="S17" s="36" t="n">
        <v>7445.69826837384</v>
      </c>
      <c r="T17" s="36" t="n">
        <v>7477.89191823087</v>
      </c>
      <c r="U17" s="36" t="n">
        <v>8160.13432901234</v>
      </c>
      <c r="V17" s="36" t="n">
        <v>8829.75132054071</v>
      </c>
      <c r="W17" s="36" t="n">
        <v>8800.31331447346</v>
      </c>
      <c r="X17" s="36" t="n">
        <v>8237.94202781798</v>
      </c>
      <c r="Y17" s="36" t="n">
        <v>8025.98871555917</v>
      </c>
      <c r="Z17" s="36" t="n">
        <v>8059.44395213668</v>
      </c>
      <c r="AA17" s="36" t="n">
        <v>7681.25967568154</v>
      </c>
      <c r="AB17" s="36" t="n">
        <v>7091.05841189637</v>
      </c>
      <c r="AC17" s="36" t="n">
        <v>6326.35443959894</v>
      </c>
      <c r="AD17" s="36" t="n">
        <v>5364.56054047362</v>
      </c>
      <c r="AE17" s="36" t="n">
        <v>12068.4991107608</v>
      </c>
      <c r="AF17" s="36" t="n">
        <v>110509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853.088022192483</v>
      </c>
      <c r="D18" s="36" t="n">
        <v>928.292903373993</v>
      </c>
      <c r="E18" s="36" t="n">
        <v>983.95775175274</v>
      </c>
      <c r="F18" s="36" t="n">
        <v>1004.11974696958</v>
      </c>
      <c r="G18" s="36" t="n">
        <v>916.010969335942</v>
      </c>
      <c r="H18" s="36" t="n">
        <v>818.266404564434</v>
      </c>
      <c r="I18" s="36" t="n">
        <v>765.823748677886</v>
      </c>
      <c r="J18" s="36" t="n">
        <v>746.868584910979</v>
      </c>
      <c r="K18" s="36" t="n">
        <v>752.228984288719</v>
      </c>
      <c r="L18" s="36" t="n">
        <v>701.96518397818</v>
      </c>
      <c r="M18" s="36" t="n">
        <v>627.381808830549</v>
      </c>
      <c r="N18" s="36" t="n">
        <v>601.830581600866</v>
      </c>
      <c r="O18" s="36" t="n">
        <v>582.096152079855</v>
      </c>
      <c r="P18" s="36" t="n">
        <v>1802.0691574438</v>
      </c>
      <c r="Q18" s="36" t="n">
        <v>12084</v>
      </c>
      <c r="R18" s="36" t="n">
        <v>825.194905298161</v>
      </c>
      <c r="S18" s="36" t="n">
        <v>890.7659416689</v>
      </c>
      <c r="T18" s="36" t="n">
        <v>995.723233726116</v>
      </c>
      <c r="U18" s="36" t="n">
        <v>1013.59206297013</v>
      </c>
      <c r="V18" s="36" t="n">
        <v>929.434185985715</v>
      </c>
      <c r="W18" s="36" t="n">
        <v>892.822191110679</v>
      </c>
      <c r="X18" s="36" t="n">
        <v>891.406797314966</v>
      </c>
      <c r="Y18" s="36" t="n">
        <v>883.015951204655</v>
      </c>
      <c r="Z18" s="36" t="n">
        <v>869.924790207819</v>
      </c>
      <c r="AA18" s="36" t="n">
        <v>835.165390976083</v>
      </c>
      <c r="AB18" s="36" t="n">
        <v>794.042598159183</v>
      </c>
      <c r="AC18" s="36" t="n">
        <v>732.941416267274</v>
      </c>
      <c r="AD18" s="36" t="n">
        <v>665.817019679388</v>
      </c>
      <c r="AE18" s="36" t="n">
        <v>2005.15351543092</v>
      </c>
      <c r="AF18" s="36" t="n">
        <v>13225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24459.9277372289</v>
      </c>
      <c r="D19" s="36" t="n">
        <v>25640.7603451808</v>
      </c>
      <c r="E19" s="36" t="n">
        <v>25715.6636630824</v>
      </c>
      <c r="F19" s="36" t="n">
        <v>26377.0641571921</v>
      </c>
      <c r="G19" s="36" t="n">
        <v>26358.4496010958</v>
      </c>
      <c r="H19" s="36" t="n">
        <v>26266.7695626399</v>
      </c>
      <c r="I19" s="36" t="n">
        <v>25122.0626709614</v>
      </c>
      <c r="J19" s="36" t="n">
        <v>23607.3664423152</v>
      </c>
      <c r="K19" s="36" t="n">
        <v>22456.2670693501</v>
      </c>
      <c r="L19" s="36" t="n">
        <v>20325.3656709533</v>
      </c>
      <c r="M19" s="36" t="n">
        <v>18004.8316343575</v>
      </c>
      <c r="N19" s="36" t="n">
        <v>16516.0193660788</v>
      </c>
      <c r="O19" s="36" t="n">
        <v>14712.4778009056</v>
      </c>
      <c r="P19" s="36" t="n">
        <v>27582.9742786583</v>
      </c>
      <c r="Q19" s="36" t="n">
        <v>323146</v>
      </c>
      <c r="R19" s="36" t="n">
        <v>23706.1354055149</v>
      </c>
      <c r="S19" s="36" t="n">
        <v>23492.8094572769</v>
      </c>
      <c r="T19" s="36" t="n">
        <v>24698.110939258</v>
      </c>
      <c r="U19" s="36" t="n">
        <v>25864.995838012</v>
      </c>
      <c r="V19" s="36" t="n">
        <v>26017.5725788002</v>
      </c>
      <c r="W19" s="36" t="n">
        <v>25947.2064815441</v>
      </c>
      <c r="X19" s="36" t="n">
        <v>25312.5675779919</v>
      </c>
      <c r="Y19" s="36" t="n">
        <v>24705.2089785092</v>
      </c>
      <c r="Z19" s="36" t="n">
        <v>24112.058336096</v>
      </c>
      <c r="AA19" s="36" t="n">
        <v>22839.0440888358</v>
      </c>
      <c r="AB19" s="36" t="n">
        <v>21528.249815486</v>
      </c>
      <c r="AC19" s="36" t="n">
        <v>19829.9692843316</v>
      </c>
      <c r="AD19" s="36" t="n">
        <v>16989.0039144969</v>
      </c>
      <c r="AE19" s="36" t="n">
        <v>36326.0673038465</v>
      </c>
      <c r="AF19" s="36" t="n">
        <v>341369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1558.36433501739</v>
      </c>
      <c r="D20" s="36" t="n">
        <v>1606.58064362552</v>
      </c>
      <c r="E20" s="36" t="n">
        <v>1652.27440674911</v>
      </c>
      <c r="F20" s="36" t="n">
        <v>1761.73856180518</v>
      </c>
      <c r="G20" s="36" t="n">
        <v>1752.67688253103</v>
      </c>
      <c r="H20" s="36" t="n">
        <v>1610.47047684171</v>
      </c>
      <c r="I20" s="36" t="n">
        <v>1519.32074585764</v>
      </c>
      <c r="J20" s="36" t="n">
        <v>1593.09191744271</v>
      </c>
      <c r="K20" s="36" t="n">
        <v>1612.74964126009</v>
      </c>
      <c r="L20" s="36" t="n">
        <v>1433.17529056416</v>
      </c>
      <c r="M20" s="36" t="n">
        <v>1285.03336072386</v>
      </c>
      <c r="N20" s="36" t="n">
        <v>1202.29590109883</v>
      </c>
      <c r="O20" s="36" t="n">
        <v>1101.91962350044</v>
      </c>
      <c r="P20" s="36" t="n">
        <v>3015.30821298232</v>
      </c>
      <c r="Q20" s="36" t="n">
        <v>22705</v>
      </c>
      <c r="R20" s="36" t="n">
        <v>1520.13260988551</v>
      </c>
      <c r="S20" s="36" t="n">
        <v>1523.66251157325</v>
      </c>
      <c r="T20" s="36" t="n">
        <v>1582.80825452243</v>
      </c>
      <c r="U20" s="36" t="n">
        <v>1679.28597150212</v>
      </c>
      <c r="V20" s="36" t="n">
        <v>1635.19237187107</v>
      </c>
      <c r="W20" s="36" t="n">
        <v>1582.04732480167</v>
      </c>
      <c r="X20" s="36" t="n">
        <v>1581.28272111965</v>
      </c>
      <c r="Y20" s="36" t="n">
        <v>1629.95947625738</v>
      </c>
      <c r="Z20" s="36" t="n">
        <v>1690.76578762811</v>
      </c>
      <c r="AA20" s="36" t="n">
        <v>1566.19050999023</v>
      </c>
      <c r="AB20" s="36" t="n">
        <v>1397.63530419941</v>
      </c>
      <c r="AC20" s="36" t="n">
        <v>1341.0712603348</v>
      </c>
      <c r="AD20" s="36" t="n">
        <v>1270.67563993785</v>
      </c>
      <c r="AE20" s="36" t="n">
        <v>3253.29025637652</v>
      </c>
      <c r="AF20" s="36" t="n">
        <v>23254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2162.20255413871</v>
      </c>
      <c r="D21" s="36" t="n">
        <v>2175.60535791906</v>
      </c>
      <c r="E21" s="36" t="n">
        <v>2342.33219059511</v>
      </c>
      <c r="F21" s="36" t="n">
        <v>2209.95136615924</v>
      </c>
      <c r="G21" s="36" t="n">
        <v>1768.85575020065</v>
      </c>
      <c r="H21" s="36" t="n">
        <v>1575.52381021624</v>
      </c>
      <c r="I21" s="36" t="n">
        <v>1619.52737592789</v>
      </c>
      <c r="J21" s="36" t="n">
        <v>1607.23939819453</v>
      </c>
      <c r="K21" s="36" t="n">
        <v>1595.68721139561</v>
      </c>
      <c r="L21" s="36" t="n">
        <v>1545.88570256505</v>
      </c>
      <c r="M21" s="36" t="n">
        <v>1460.40251711264</v>
      </c>
      <c r="N21" s="36" t="n">
        <v>1394.3961028186</v>
      </c>
      <c r="O21" s="36" t="n">
        <v>1336.17280373246</v>
      </c>
      <c r="P21" s="36" t="n">
        <v>4155.21785902418</v>
      </c>
      <c r="Q21" s="36" t="n">
        <v>26949</v>
      </c>
      <c r="R21" s="36" t="n">
        <v>2120.16556563031</v>
      </c>
      <c r="S21" s="36" t="n">
        <v>2200.76622448252</v>
      </c>
      <c r="T21" s="36" t="n">
        <v>2337.60014239267</v>
      </c>
      <c r="U21" s="36" t="n">
        <v>2407.90133536704</v>
      </c>
      <c r="V21" s="36" t="n">
        <v>2244.89427000389</v>
      </c>
      <c r="W21" s="36" t="n">
        <v>2013.85395391605</v>
      </c>
      <c r="X21" s="36" t="n">
        <v>1859.47179234784</v>
      </c>
      <c r="Y21" s="36" t="n">
        <v>1843.5301053979</v>
      </c>
      <c r="Z21" s="36" t="n">
        <v>1925.99916738602</v>
      </c>
      <c r="AA21" s="36" t="n">
        <v>1877.93660789873</v>
      </c>
      <c r="AB21" s="36" t="n">
        <v>1726.38321401409</v>
      </c>
      <c r="AC21" s="36" t="n">
        <v>1628.11719381868</v>
      </c>
      <c r="AD21" s="36" t="n">
        <v>1518.31740116384</v>
      </c>
      <c r="AE21" s="36" t="n">
        <v>4736.06302618044</v>
      </c>
      <c r="AF21" s="36" t="n">
        <v>30441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66158.3065772269</v>
      </c>
      <c r="D22" s="36" t="n">
        <v>67509.1724260106</v>
      </c>
      <c r="E22" s="36" t="n">
        <v>72110.0679514327</v>
      </c>
      <c r="F22" s="36" t="n">
        <v>77079.4314626583</v>
      </c>
      <c r="G22" s="36" t="n">
        <v>76740.5553351833</v>
      </c>
      <c r="H22" s="36" t="n">
        <v>74189.7249378735</v>
      </c>
      <c r="I22" s="36" t="n">
        <v>71654.9824913083</v>
      </c>
      <c r="J22" s="36" t="n">
        <v>70124.3164848179</v>
      </c>
      <c r="K22" s="36" t="n">
        <v>67836.3517362815</v>
      </c>
      <c r="L22" s="36" t="n">
        <v>59196.3135046202</v>
      </c>
      <c r="M22" s="36" t="n">
        <v>49324.960553708</v>
      </c>
      <c r="N22" s="36" t="n">
        <v>42028.9102639747</v>
      </c>
      <c r="O22" s="36" t="n">
        <v>34849.8399336924</v>
      </c>
      <c r="P22" s="36" t="n">
        <v>63156.0663412117</v>
      </c>
      <c r="Q22" s="36" t="n">
        <v>891959</v>
      </c>
      <c r="R22" s="36" t="n">
        <v>62113.0838591971</v>
      </c>
      <c r="S22" s="36" t="n">
        <v>65404.4709706105</v>
      </c>
      <c r="T22" s="36" t="n">
        <v>67779.1245330021</v>
      </c>
      <c r="U22" s="36" t="n">
        <v>70705.6836305532</v>
      </c>
      <c r="V22" s="36" t="n">
        <v>70935.8267027616</v>
      </c>
      <c r="W22" s="36" t="n">
        <v>70796.8959813214</v>
      </c>
      <c r="X22" s="36" t="n">
        <v>71305.3719576755</v>
      </c>
      <c r="Y22" s="36" t="n">
        <v>71600.6410139013</v>
      </c>
      <c r="Z22" s="36" t="n">
        <v>70126.1052786344</v>
      </c>
      <c r="AA22" s="36" t="n">
        <v>63470.2943032447</v>
      </c>
      <c r="AB22" s="36" t="n">
        <v>55683.7181709758</v>
      </c>
      <c r="AC22" s="36" t="n">
        <v>48905.3795325621</v>
      </c>
      <c r="AD22" s="36" t="n">
        <v>40592.061663051</v>
      </c>
      <c r="AE22" s="36" t="n">
        <v>82832.3424025093</v>
      </c>
      <c r="AF22" s="36" t="n">
        <v>912251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1614.71423934763</v>
      </c>
      <c r="D23" s="36" t="n">
        <v>1873.97135516436</v>
      </c>
      <c r="E23" s="36" t="n">
        <v>2036.63962830515</v>
      </c>
      <c r="F23" s="36" t="n">
        <v>2053.79548214386</v>
      </c>
      <c r="G23" s="36" t="n">
        <v>1995.83975859725</v>
      </c>
      <c r="H23" s="36" t="n">
        <v>2047.89687099936</v>
      </c>
      <c r="I23" s="36" t="n">
        <v>2099.24178967574</v>
      </c>
      <c r="J23" s="36" t="n">
        <v>2199.92765955452</v>
      </c>
      <c r="K23" s="36" t="n">
        <v>2267.53252742188</v>
      </c>
      <c r="L23" s="36" t="n">
        <v>2007.4558720212</v>
      </c>
      <c r="M23" s="36" t="n">
        <v>1715.38479944042</v>
      </c>
      <c r="N23" s="36" t="n">
        <v>1615.56305180299</v>
      </c>
      <c r="O23" s="36" t="n">
        <v>1553.65494824832</v>
      </c>
      <c r="P23" s="36" t="n">
        <v>4430.38201727731</v>
      </c>
      <c r="Q23" s="36" t="n">
        <v>29512</v>
      </c>
      <c r="R23" s="36" t="n">
        <v>1596.16402673065</v>
      </c>
      <c r="S23" s="36" t="n">
        <v>1812.09982600522</v>
      </c>
      <c r="T23" s="36" t="n">
        <v>1909.15511581671</v>
      </c>
      <c r="U23" s="36" t="n">
        <v>1982.41249723189</v>
      </c>
      <c r="V23" s="36" t="n">
        <v>2042.37467815764</v>
      </c>
      <c r="W23" s="36" t="n">
        <v>2109.91429143152</v>
      </c>
      <c r="X23" s="36" t="n">
        <v>2227.03171907379</v>
      </c>
      <c r="Y23" s="36" t="n">
        <v>2395.04964631824</v>
      </c>
      <c r="Z23" s="36" t="n">
        <v>2475.45772606328</v>
      </c>
      <c r="AA23" s="36" t="n">
        <v>2341.36157048456</v>
      </c>
      <c r="AB23" s="36" t="n">
        <v>2137.08704447039</v>
      </c>
      <c r="AC23" s="36" t="n">
        <v>2028.55187959854</v>
      </c>
      <c r="AD23" s="36" t="n">
        <v>1957.93249164086</v>
      </c>
      <c r="AE23" s="36" t="n">
        <v>5745.4074869767</v>
      </c>
      <c r="AF23" s="36" t="n">
        <v>32760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1151.12810431495</v>
      </c>
      <c r="D24" s="36" t="n">
        <v>1215.60104713565</v>
      </c>
      <c r="E24" s="36" t="n">
        <v>1245.90775291441</v>
      </c>
      <c r="F24" s="36" t="n">
        <v>1203.90373059181</v>
      </c>
      <c r="G24" s="36" t="n">
        <v>1024.33405666033</v>
      </c>
      <c r="H24" s="36" t="n">
        <v>854.267313363639</v>
      </c>
      <c r="I24" s="36" t="n">
        <v>782.57422565316</v>
      </c>
      <c r="J24" s="36" t="n">
        <v>778.377305017265</v>
      </c>
      <c r="K24" s="36" t="n">
        <v>764.495197068699</v>
      </c>
      <c r="L24" s="36" t="n">
        <v>697.875736257923</v>
      </c>
      <c r="M24" s="36" t="n">
        <v>635.808423492916</v>
      </c>
      <c r="N24" s="36" t="n">
        <v>591.38418825646</v>
      </c>
      <c r="O24" s="36" t="n">
        <v>556.316050938237</v>
      </c>
      <c r="P24" s="36" t="n">
        <v>1631.02686833454</v>
      </c>
      <c r="Q24" s="36" t="n">
        <v>13133</v>
      </c>
      <c r="R24" s="36" t="n">
        <v>1049.05227016278</v>
      </c>
      <c r="S24" s="36" t="n">
        <v>1183.08210617655</v>
      </c>
      <c r="T24" s="36" t="n">
        <v>1268.3917415245</v>
      </c>
      <c r="U24" s="36" t="n">
        <v>1221.7381839432</v>
      </c>
      <c r="V24" s="36" t="n">
        <v>1061.67358759834</v>
      </c>
      <c r="W24" s="36" t="n">
        <v>968.050070681973</v>
      </c>
      <c r="X24" s="36" t="n">
        <v>911.131663252814</v>
      </c>
      <c r="Y24" s="36" t="n">
        <v>836.478953168202</v>
      </c>
      <c r="Z24" s="36" t="n">
        <v>794.910314535604</v>
      </c>
      <c r="AA24" s="36" t="n">
        <v>763.463231344954</v>
      </c>
      <c r="AB24" s="36" t="n">
        <v>707.888096848284</v>
      </c>
      <c r="AC24" s="36" t="n">
        <v>658.373645460775</v>
      </c>
      <c r="AD24" s="36" t="n">
        <v>656.812309540741</v>
      </c>
      <c r="AE24" s="36" t="n">
        <v>1832.95382576129</v>
      </c>
      <c r="AF24" s="36" t="n">
        <v>13914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6554.17065351677</v>
      </c>
      <c r="D25" s="36" t="n">
        <v>6580.60061697182</v>
      </c>
      <c r="E25" s="36" t="n">
        <v>6968.61527077307</v>
      </c>
      <c r="F25" s="36" t="n">
        <v>7204.14384002847</v>
      </c>
      <c r="G25" s="36" t="n">
        <v>6620.22729894512</v>
      </c>
      <c r="H25" s="36" t="n">
        <v>5921.61656062328</v>
      </c>
      <c r="I25" s="36" t="n">
        <v>5587.22173302698</v>
      </c>
      <c r="J25" s="36" t="n">
        <v>5591.32877336133</v>
      </c>
      <c r="K25" s="36" t="n">
        <v>5595.19769295588</v>
      </c>
      <c r="L25" s="36" t="n">
        <v>5099.40645978337</v>
      </c>
      <c r="M25" s="36" t="n">
        <v>4437.24607670774</v>
      </c>
      <c r="N25" s="36" t="n">
        <v>4012.04788919451</v>
      </c>
      <c r="O25" s="36" t="n">
        <v>3943.98985714309</v>
      </c>
      <c r="P25" s="36" t="n">
        <v>11170.1872769686</v>
      </c>
      <c r="Q25" s="36" t="n">
        <v>85286</v>
      </c>
      <c r="R25" s="36" t="n">
        <v>6106.33515495224</v>
      </c>
      <c r="S25" s="36" t="n">
        <v>6274.81022132302</v>
      </c>
      <c r="T25" s="36" t="n">
        <v>6723.12891008587</v>
      </c>
      <c r="U25" s="36" t="n">
        <v>7099.32858481645</v>
      </c>
      <c r="V25" s="36" t="n">
        <v>6773.87342569581</v>
      </c>
      <c r="W25" s="36" t="n">
        <v>6341.96457076104</v>
      </c>
      <c r="X25" s="36" t="n">
        <v>6183.52467362795</v>
      </c>
      <c r="Y25" s="36" t="n">
        <v>6240.68169120727</v>
      </c>
      <c r="Z25" s="36" t="n">
        <v>6284.68661753402</v>
      </c>
      <c r="AA25" s="36" t="n">
        <v>5921.88931211691</v>
      </c>
      <c r="AB25" s="36" t="n">
        <v>5388.56874527797</v>
      </c>
      <c r="AC25" s="36" t="n">
        <v>5052.26856409481</v>
      </c>
      <c r="AD25" s="36" t="n">
        <v>4865.37472051504</v>
      </c>
      <c r="AE25" s="36" t="n">
        <v>13621.5648079916</v>
      </c>
      <c r="AF25" s="36" t="n">
        <v>92878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474.099340937003</v>
      </c>
      <c r="D26" s="36" t="n">
        <v>489.273697987285</v>
      </c>
      <c r="E26" s="36" t="n">
        <v>520.919763141677</v>
      </c>
      <c r="F26" s="36" t="n">
        <v>511.792609598295</v>
      </c>
      <c r="G26" s="36" t="n">
        <v>471.353522783274</v>
      </c>
      <c r="H26" s="36" t="n">
        <v>472.065105600794</v>
      </c>
      <c r="I26" s="36" t="n">
        <v>472.290487326744</v>
      </c>
      <c r="J26" s="36" t="n">
        <v>447.876566248437</v>
      </c>
      <c r="K26" s="36" t="n">
        <v>446.852931358348</v>
      </c>
      <c r="L26" s="36" t="n">
        <v>440.169006260536</v>
      </c>
      <c r="M26" s="36" t="n">
        <v>390.890130339127</v>
      </c>
      <c r="N26" s="36" t="n">
        <v>346.222156269715</v>
      </c>
      <c r="O26" s="36" t="n">
        <v>341.533589100822</v>
      </c>
      <c r="P26" s="36" t="n">
        <v>991.661093047944</v>
      </c>
      <c r="Q26" s="36" t="n">
        <v>6817</v>
      </c>
      <c r="R26" s="36" t="n">
        <v>456.707765672685</v>
      </c>
      <c r="S26" s="36" t="n">
        <v>463.713746615652</v>
      </c>
      <c r="T26" s="36" t="n">
        <v>494.294253834658</v>
      </c>
      <c r="U26" s="36" t="n">
        <v>519.772478192247</v>
      </c>
      <c r="V26" s="36" t="n">
        <v>510.847152379797</v>
      </c>
      <c r="W26" s="36" t="n">
        <v>505.732422851784</v>
      </c>
      <c r="X26" s="36" t="n">
        <v>515.303303320332</v>
      </c>
      <c r="Y26" s="36" t="n">
        <v>512.876979077516</v>
      </c>
      <c r="Z26" s="36" t="n">
        <v>503.673052083629</v>
      </c>
      <c r="AA26" s="36" t="n">
        <v>481.031952393784</v>
      </c>
      <c r="AB26" s="36" t="n">
        <v>446.552285512651</v>
      </c>
      <c r="AC26" s="36" t="n">
        <v>419.616305387473</v>
      </c>
      <c r="AD26" s="36" t="n">
        <v>405.604125837463</v>
      </c>
      <c r="AE26" s="36" t="n">
        <v>1233.27417684033</v>
      </c>
      <c r="AF26" s="36" t="n">
        <v>7469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3946.35391363161</v>
      </c>
      <c r="D27" s="36" t="n">
        <v>3969.9396396253</v>
      </c>
      <c r="E27" s="36" t="n">
        <v>3978.9165435956</v>
      </c>
      <c r="F27" s="36" t="n">
        <v>4063.39976061392</v>
      </c>
      <c r="G27" s="36" t="n">
        <v>3975.96046948424</v>
      </c>
      <c r="H27" s="36" t="n">
        <v>3865.2538664383</v>
      </c>
      <c r="I27" s="36" t="n">
        <v>3665.01941362188</v>
      </c>
      <c r="J27" s="36" t="n">
        <v>3362.9193780068</v>
      </c>
      <c r="K27" s="36" t="n">
        <v>3039.05040844064</v>
      </c>
      <c r="L27" s="36" t="n">
        <v>2506.30665312606</v>
      </c>
      <c r="M27" s="36" t="n">
        <v>2054.60190729225</v>
      </c>
      <c r="N27" s="36" t="n">
        <v>1821.96938668817</v>
      </c>
      <c r="O27" s="36" t="n">
        <v>1555.19602127682</v>
      </c>
      <c r="P27" s="36" t="n">
        <v>3434.11263815841</v>
      </c>
      <c r="Q27" s="36" t="n">
        <v>45239</v>
      </c>
      <c r="R27" s="36" t="n">
        <v>3616.75811900235</v>
      </c>
      <c r="S27" s="36" t="n">
        <v>3624.95586630751</v>
      </c>
      <c r="T27" s="36" t="n">
        <v>3777.53688954006</v>
      </c>
      <c r="U27" s="36" t="n">
        <v>3778.25394159903</v>
      </c>
      <c r="V27" s="36" t="n">
        <v>3630.44541256481</v>
      </c>
      <c r="W27" s="36" t="n">
        <v>3662.86530016056</v>
      </c>
      <c r="X27" s="36" t="n">
        <v>3656.11531021975</v>
      </c>
      <c r="Y27" s="36" t="n">
        <v>3409.47569749218</v>
      </c>
      <c r="Z27" s="36" t="n">
        <v>3089.32071765893</v>
      </c>
      <c r="AA27" s="36" t="n">
        <v>2698.88720456319</v>
      </c>
      <c r="AB27" s="36" t="n">
        <v>2302.51991296025</v>
      </c>
      <c r="AC27" s="36" t="n">
        <v>2002.2257238445</v>
      </c>
      <c r="AD27" s="36" t="n">
        <v>1728.10774015345</v>
      </c>
      <c r="AE27" s="36" t="n">
        <v>3982.53216393342</v>
      </c>
      <c r="AF27" s="36" t="n">
        <v>44960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2730.24513165509</v>
      </c>
      <c r="D28" s="36" t="n">
        <v>2705.48850823716</v>
      </c>
      <c r="E28" s="36" t="n">
        <v>2828.58613818702</v>
      </c>
      <c r="F28" s="36" t="n">
        <v>2986.75710423732</v>
      </c>
      <c r="G28" s="36" t="n">
        <v>2891.83375003873</v>
      </c>
      <c r="H28" s="36" t="n">
        <v>2545.57812044073</v>
      </c>
      <c r="I28" s="36" t="n">
        <v>2264.51502721352</v>
      </c>
      <c r="J28" s="36" t="n">
        <v>2216.27529281256</v>
      </c>
      <c r="K28" s="36" t="n">
        <v>2157.31638567865</v>
      </c>
      <c r="L28" s="36" t="n">
        <v>1892.76401091304</v>
      </c>
      <c r="M28" s="36" t="n">
        <v>1686.63741349276</v>
      </c>
      <c r="N28" s="36" t="n">
        <v>1626.98401248402</v>
      </c>
      <c r="O28" s="36" t="n">
        <v>1470.77527901585</v>
      </c>
      <c r="P28" s="36" t="n">
        <v>3531.24382559355</v>
      </c>
      <c r="Q28" s="36" t="n">
        <v>33535</v>
      </c>
      <c r="R28" s="36" t="n">
        <v>2669.38062636671</v>
      </c>
      <c r="S28" s="36" t="n">
        <v>2554.73602642938</v>
      </c>
      <c r="T28" s="36" t="n">
        <v>2755.17905787282</v>
      </c>
      <c r="U28" s="36" t="n">
        <v>2903.76459611093</v>
      </c>
      <c r="V28" s="36" t="n">
        <v>2739.44037133393</v>
      </c>
      <c r="W28" s="36" t="n">
        <v>2510.51334320061</v>
      </c>
      <c r="X28" s="36" t="n">
        <v>2358.0301529032</v>
      </c>
      <c r="Y28" s="36" t="n">
        <v>2257.74427124725</v>
      </c>
      <c r="Z28" s="36" t="n">
        <v>2179.22037582913</v>
      </c>
      <c r="AA28" s="36" t="n">
        <v>2046.89891855558</v>
      </c>
      <c r="AB28" s="36" t="n">
        <v>1888.36561978284</v>
      </c>
      <c r="AC28" s="36" t="n">
        <v>1761.51080678383</v>
      </c>
      <c r="AD28" s="36" t="n">
        <v>1627.57503690546</v>
      </c>
      <c r="AE28" s="36" t="n">
        <v>4596.64079667833</v>
      </c>
      <c r="AF28" s="36" t="n">
        <v>34849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10092.8261707511</v>
      </c>
      <c r="D29" s="36" t="n">
        <v>10601.2436331216</v>
      </c>
      <c r="E29" s="36" t="n">
        <v>11531.7256838161</v>
      </c>
      <c r="F29" s="36" t="n">
        <v>12473.3051510022</v>
      </c>
      <c r="G29" s="36" t="n">
        <v>12333.8765081763</v>
      </c>
      <c r="H29" s="36" t="n">
        <v>11776.1114072388</v>
      </c>
      <c r="I29" s="36" t="n">
        <v>11563.8540538896</v>
      </c>
      <c r="J29" s="36" t="n">
        <v>11958.6737307531</v>
      </c>
      <c r="K29" s="36" t="n">
        <v>12232.1455848417</v>
      </c>
      <c r="L29" s="36" t="n">
        <v>11263.733630184</v>
      </c>
      <c r="M29" s="36" t="n">
        <v>9988.3351553925</v>
      </c>
      <c r="N29" s="36" t="n">
        <v>8891.98097948222</v>
      </c>
      <c r="O29" s="36" t="n">
        <v>7568.77483025911</v>
      </c>
      <c r="P29" s="36" t="n">
        <v>16364.4134810917</v>
      </c>
      <c r="Q29" s="36" t="n">
        <v>158641</v>
      </c>
      <c r="R29" s="36" t="n">
        <v>9745.52341796413</v>
      </c>
      <c r="S29" s="36" t="n">
        <v>10375.1771137272</v>
      </c>
      <c r="T29" s="36" t="n">
        <v>11079.2360763207</v>
      </c>
      <c r="U29" s="36" t="n">
        <v>11820.0161522198</v>
      </c>
      <c r="V29" s="36" t="n">
        <v>11619.190947132</v>
      </c>
      <c r="W29" s="36" t="n">
        <v>11458.7852178367</v>
      </c>
      <c r="X29" s="36" t="n">
        <v>11838.4793029118</v>
      </c>
      <c r="Y29" s="36" t="n">
        <v>12618.8334339996</v>
      </c>
      <c r="Z29" s="36" t="n">
        <v>13125.1322546486</v>
      </c>
      <c r="AA29" s="36" t="n">
        <v>12399.7239179576</v>
      </c>
      <c r="AB29" s="36" t="n">
        <v>11334.3480031249</v>
      </c>
      <c r="AC29" s="36" t="n">
        <v>10490.6382596007</v>
      </c>
      <c r="AD29" s="36" t="n">
        <v>9209.17857231193</v>
      </c>
      <c r="AE29" s="36" t="n">
        <v>20643.7373302443</v>
      </c>
      <c r="AF29" s="36" t="n">
        <v>167758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3558.22143670858</v>
      </c>
      <c r="D30" s="36" t="n">
        <v>3838.47211978633</v>
      </c>
      <c r="E30" s="36" t="n">
        <v>4154.80105764368</v>
      </c>
      <c r="F30" s="36" t="n">
        <v>4352.88126465372</v>
      </c>
      <c r="G30" s="36" t="n">
        <v>4121.55649534381</v>
      </c>
      <c r="H30" s="36" t="n">
        <v>3724.42061165256</v>
      </c>
      <c r="I30" s="36" t="n">
        <v>3585.09060553964</v>
      </c>
      <c r="J30" s="36" t="n">
        <v>3796.84562025449</v>
      </c>
      <c r="K30" s="36" t="n">
        <v>3996.59170925366</v>
      </c>
      <c r="L30" s="36" t="n">
        <v>3784.60017582164</v>
      </c>
      <c r="M30" s="36" t="n">
        <v>3366.33969669572</v>
      </c>
      <c r="N30" s="36" t="n">
        <v>3172.26909468761</v>
      </c>
      <c r="O30" s="36" t="n">
        <v>3159.61302636363</v>
      </c>
      <c r="P30" s="36" t="n">
        <v>9555.29708559494</v>
      </c>
      <c r="Q30" s="36" t="n">
        <v>58167</v>
      </c>
      <c r="R30" s="36" t="n">
        <v>3572.07311461508</v>
      </c>
      <c r="S30" s="36" t="n">
        <v>3771.83740155041</v>
      </c>
      <c r="T30" s="36" t="n">
        <v>4141.47888912257</v>
      </c>
      <c r="U30" s="36" t="n">
        <v>4447.04363445763</v>
      </c>
      <c r="V30" s="36" t="n">
        <v>4276.1229356625</v>
      </c>
      <c r="W30" s="36" t="n">
        <v>3956.86139005776</v>
      </c>
      <c r="X30" s="36" t="n">
        <v>3899.35542678534</v>
      </c>
      <c r="Y30" s="36" t="n">
        <v>4099.4529652201</v>
      </c>
      <c r="Z30" s="36" t="n">
        <v>4301.56098526706</v>
      </c>
      <c r="AA30" s="36" t="n">
        <v>4273.80794321926</v>
      </c>
      <c r="AB30" s="36" t="n">
        <v>4125.96434586929</v>
      </c>
      <c r="AC30" s="36" t="n">
        <v>4013.28039829351</v>
      </c>
      <c r="AD30" s="36" t="n">
        <v>3875.55913794655</v>
      </c>
      <c r="AE30" s="36" t="n">
        <v>11298.6014319329</v>
      </c>
      <c r="AF30" s="36" t="n">
        <v>64053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1788.66155453476</v>
      </c>
      <c r="D31" s="36" t="n">
        <v>1978.31044918027</v>
      </c>
      <c r="E31" s="36" t="n">
        <v>2170.95650989497</v>
      </c>
      <c r="F31" s="36" t="n">
        <v>2061.3687201063</v>
      </c>
      <c r="G31" s="36" t="n">
        <v>1679.46809040814</v>
      </c>
      <c r="H31" s="36" t="n">
        <v>1408.71580283201</v>
      </c>
      <c r="I31" s="36" t="n">
        <v>1309.92526420861</v>
      </c>
      <c r="J31" s="36" t="n">
        <v>1255.20645801408</v>
      </c>
      <c r="K31" s="36" t="n">
        <v>1218.53794608475</v>
      </c>
      <c r="L31" s="36" t="n">
        <v>1097.14454445049</v>
      </c>
      <c r="M31" s="36" t="n">
        <v>941.072003367893</v>
      </c>
      <c r="N31" s="36" t="n">
        <v>873.013385595263</v>
      </c>
      <c r="O31" s="36" t="n">
        <v>835.274671117809</v>
      </c>
      <c r="P31" s="36" t="n">
        <v>2561.34460020466</v>
      </c>
      <c r="Q31" s="36" t="n">
        <v>21179</v>
      </c>
      <c r="R31" s="36" t="n">
        <v>1747.97891704169</v>
      </c>
      <c r="S31" s="36" t="n">
        <v>1920.80818399012</v>
      </c>
      <c r="T31" s="36" t="n">
        <v>2080.77729913124</v>
      </c>
      <c r="U31" s="36" t="n">
        <v>2108.29418211045</v>
      </c>
      <c r="V31" s="36" t="n">
        <v>1943.1686972076</v>
      </c>
      <c r="W31" s="36" t="n">
        <v>1760.25086395217</v>
      </c>
      <c r="X31" s="36" t="n">
        <v>1573.15732744816</v>
      </c>
      <c r="Y31" s="36" t="n">
        <v>1456.12091084523</v>
      </c>
      <c r="Z31" s="36" t="n">
        <v>1446.37752848339</v>
      </c>
      <c r="AA31" s="36" t="n">
        <v>1394.1024365164</v>
      </c>
      <c r="AB31" s="36" t="n">
        <v>1272.26389804139</v>
      </c>
      <c r="AC31" s="36" t="n">
        <v>1167.84690203274</v>
      </c>
      <c r="AD31" s="36" t="n">
        <v>1083.11249503942</v>
      </c>
      <c r="AE31" s="36" t="n">
        <v>3227.74035816001</v>
      </c>
      <c r="AF31" s="36" t="n">
        <v>24182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5574.60387003616</v>
      </c>
      <c r="D32" s="36" t="n">
        <v>5872.50442138872</v>
      </c>
      <c r="E32" s="36" t="n">
        <v>5978.37346708518</v>
      </c>
      <c r="F32" s="36" t="n">
        <v>5764.68529285011</v>
      </c>
      <c r="G32" s="36" t="n">
        <v>5058.33523533072</v>
      </c>
      <c r="H32" s="36" t="n">
        <v>4365.42039646849</v>
      </c>
      <c r="I32" s="36" t="n">
        <v>3973.67856283238</v>
      </c>
      <c r="J32" s="36" t="n">
        <v>3744.68130947685</v>
      </c>
      <c r="K32" s="36" t="n">
        <v>3636.09445256731</v>
      </c>
      <c r="L32" s="36" t="n">
        <v>3416.11781560579</v>
      </c>
      <c r="M32" s="36" t="n">
        <v>3058.48210929589</v>
      </c>
      <c r="N32" s="36" t="n">
        <v>2795.61056228032</v>
      </c>
      <c r="O32" s="36" t="n">
        <v>2585.27837437342</v>
      </c>
      <c r="P32" s="36" t="n">
        <v>6827.13413040864</v>
      </c>
      <c r="Q32" s="36" t="n">
        <v>62651</v>
      </c>
      <c r="R32" s="36" t="n">
        <v>5322.15067165334</v>
      </c>
      <c r="S32" s="36" t="n">
        <v>5530.18382935682</v>
      </c>
      <c r="T32" s="36" t="n">
        <v>5822.10480808777</v>
      </c>
      <c r="U32" s="36" t="n">
        <v>5780.43693747657</v>
      </c>
      <c r="V32" s="36" t="n">
        <v>5129.35018727712</v>
      </c>
      <c r="W32" s="36" t="n">
        <v>4597.55561009542</v>
      </c>
      <c r="X32" s="36" t="n">
        <v>4271.06211954456</v>
      </c>
      <c r="Y32" s="36" t="n">
        <v>4008.87999867743</v>
      </c>
      <c r="Z32" s="36" t="n">
        <v>3972.49569992387</v>
      </c>
      <c r="AA32" s="36" t="n">
        <v>3774.66285120845</v>
      </c>
      <c r="AB32" s="36" t="n">
        <v>3411.56195784067</v>
      </c>
      <c r="AC32" s="36" t="n">
        <v>3168.99056174684</v>
      </c>
      <c r="AD32" s="36" t="n">
        <v>2846.1876402793</v>
      </c>
      <c r="AE32" s="36" t="n">
        <v>8384.37712683186</v>
      </c>
      <c r="AF32" s="36" t="n">
        <v>66020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5200.88708401459</v>
      </c>
      <c r="D33" s="36" t="n">
        <v>5269.68555304027</v>
      </c>
      <c r="E33" s="36" t="n">
        <v>5577.46750288264</v>
      </c>
      <c r="F33" s="36" t="n">
        <v>5843.31286218174</v>
      </c>
      <c r="G33" s="36" t="n">
        <v>5676.28701050586</v>
      </c>
      <c r="H33" s="36" t="n">
        <v>5398.91747769417</v>
      </c>
      <c r="I33" s="36" t="n">
        <v>5069.05285623703</v>
      </c>
      <c r="J33" s="36" t="n">
        <v>4778.63545731727</v>
      </c>
      <c r="K33" s="36" t="n">
        <v>4508.90336692889</v>
      </c>
      <c r="L33" s="36" t="n">
        <v>4008.6576516239</v>
      </c>
      <c r="M33" s="36" t="n">
        <v>3538.80512319196</v>
      </c>
      <c r="N33" s="36" t="n">
        <v>3202.18655148908</v>
      </c>
      <c r="O33" s="36" t="n">
        <v>2773.82577022406</v>
      </c>
      <c r="P33" s="36" t="n">
        <v>5563.37573266853</v>
      </c>
      <c r="Q33" s="36" t="n">
        <v>66410</v>
      </c>
      <c r="R33" s="36" t="n">
        <v>5084.13538513069</v>
      </c>
      <c r="S33" s="36" t="n">
        <v>5346.70346862615</v>
      </c>
      <c r="T33" s="36" t="n">
        <v>5487.76615397371</v>
      </c>
      <c r="U33" s="36" t="n">
        <v>5670.86346950998</v>
      </c>
      <c r="V33" s="36" t="n">
        <v>5513.26914512644</v>
      </c>
      <c r="W33" s="36" t="n">
        <v>5330.68208956641</v>
      </c>
      <c r="X33" s="36" t="n">
        <v>5163.37014758377</v>
      </c>
      <c r="Y33" s="36" t="n">
        <v>4917.30023911735</v>
      </c>
      <c r="Z33" s="36" t="n">
        <v>4724.23415621693</v>
      </c>
      <c r="AA33" s="36" t="n">
        <v>4383.51574787754</v>
      </c>
      <c r="AB33" s="36" t="n">
        <v>3995.0023452186</v>
      </c>
      <c r="AC33" s="36" t="n">
        <v>3605.11679725921</v>
      </c>
      <c r="AD33" s="36" t="n">
        <v>3113.10108204533</v>
      </c>
      <c r="AE33" s="36" t="n">
        <v>7520.9397727479</v>
      </c>
      <c r="AF33" s="36" t="n">
        <v>69856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3746.29531156545</v>
      </c>
      <c r="D34" s="36" t="n">
        <v>3977.82571661112</v>
      </c>
      <c r="E34" s="36" t="n">
        <v>4051.21765240677</v>
      </c>
      <c r="F34" s="36" t="n">
        <v>3866.66459479616</v>
      </c>
      <c r="G34" s="36" t="n">
        <v>3451.3268698181</v>
      </c>
      <c r="H34" s="36" t="n">
        <v>3185.48973076821</v>
      </c>
      <c r="I34" s="36" t="n">
        <v>3165.68168590733</v>
      </c>
      <c r="J34" s="36" t="n">
        <v>3217.60683052208</v>
      </c>
      <c r="K34" s="36" t="n">
        <v>3120.73268822168</v>
      </c>
      <c r="L34" s="36" t="n">
        <v>2661.14125673036</v>
      </c>
      <c r="M34" s="36" t="n">
        <v>2126.47177631219</v>
      </c>
      <c r="N34" s="36" t="n">
        <v>1809.11456222353</v>
      </c>
      <c r="O34" s="36" t="n">
        <v>1583.77443251187</v>
      </c>
      <c r="P34" s="36" t="n">
        <v>3307.65689160516</v>
      </c>
      <c r="Q34" s="36" t="n">
        <v>43271</v>
      </c>
      <c r="R34" s="36" t="n">
        <v>3663.61174434897</v>
      </c>
      <c r="S34" s="36" t="n">
        <v>3791.6725245755</v>
      </c>
      <c r="T34" s="36" t="n">
        <v>3827.22514691778</v>
      </c>
      <c r="U34" s="36" t="n">
        <v>3806.68880989595</v>
      </c>
      <c r="V34" s="36" t="n">
        <v>3586.15305768064</v>
      </c>
      <c r="W34" s="36" t="n">
        <v>3494.1305839352</v>
      </c>
      <c r="X34" s="36" t="n">
        <v>3526.30073060667</v>
      </c>
      <c r="Y34" s="36" t="n">
        <v>3465.74929112143</v>
      </c>
      <c r="Z34" s="36" t="n">
        <v>3227.44453082525</v>
      </c>
      <c r="AA34" s="36" t="n">
        <v>2765.61288007061</v>
      </c>
      <c r="AB34" s="36" t="n">
        <v>2380.448188431</v>
      </c>
      <c r="AC34" s="36" t="n">
        <v>2115.91657985989</v>
      </c>
      <c r="AD34" s="36" t="n">
        <v>1786.24848254271</v>
      </c>
      <c r="AE34" s="36" t="n">
        <v>4233.79744918839</v>
      </c>
      <c r="AF34" s="36" t="n">
        <v>45671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5875.93006690725</v>
      </c>
      <c r="D35" s="36" t="n">
        <v>6066.55945135569</v>
      </c>
      <c r="E35" s="36" t="n">
        <v>6341.09358047189</v>
      </c>
      <c r="F35" s="36" t="n">
        <v>6283.34473728935</v>
      </c>
      <c r="G35" s="36" t="n">
        <v>5558.75780591141</v>
      </c>
      <c r="H35" s="36" t="n">
        <v>4769.12501892146</v>
      </c>
      <c r="I35" s="36" t="n">
        <v>4354.73535342926</v>
      </c>
      <c r="J35" s="36" t="n">
        <v>4235.19509719932</v>
      </c>
      <c r="K35" s="36" t="n">
        <v>4023.44250013842</v>
      </c>
      <c r="L35" s="36" t="n">
        <v>3524.06431355256</v>
      </c>
      <c r="M35" s="36" t="n">
        <v>3152.98969237914</v>
      </c>
      <c r="N35" s="36" t="n">
        <v>2870.98168628511</v>
      </c>
      <c r="O35" s="36" t="n">
        <v>2444.47902505009</v>
      </c>
      <c r="P35" s="36" t="n">
        <v>5612.30167110905</v>
      </c>
      <c r="Q35" s="36" t="n">
        <v>65113</v>
      </c>
      <c r="R35" s="36" t="n">
        <v>5756.84952070455</v>
      </c>
      <c r="S35" s="36" t="n">
        <v>5768.47372903071</v>
      </c>
      <c r="T35" s="36" t="n">
        <v>6161.63825080589</v>
      </c>
      <c r="U35" s="36" t="n">
        <v>6360.19256444206</v>
      </c>
      <c r="V35" s="36" t="n">
        <v>5936.9067821381</v>
      </c>
      <c r="W35" s="36" t="n">
        <v>5410.87265890013</v>
      </c>
      <c r="X35" s="36" t="n">
        <v>4988.71995471173</v>
      </c>
      <c r="Y35" s="36" t="n">
        <v>4673.32884884483</v>
      </c>
      <c r="Z35" s="36" t="n">
        <v>4485.43034860567</v>
      </c>
      <c r="AA35" s="36" t="n">
        <v>4221.54745684188</v>
      </c>
      <c r="AB35" s="36" t="n">
        <v>3822.9416483574</v>
      </c>
      <c r="AC35" s="36" t="n">
        <v>3341.7030818589</v>
      </c>
      <c r="AD35" s="36" t="n">
        <v>2818.68711809556</v>
      </c>
      <c r="AE35" s="36" t="n">
        <v>7664.7080366626</v>
      </c>
      <c r="AF35" s="36" t="n">
        <v>71412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233.983892420419</v>
      </c>
      <c r="D36" s="36" t="n">
        <v>258.281797331593</v>
      </c>
      <c r="E36" s="36" t="n">
        <v>280.360918755709</v>
      </c>
      <c r="F36" s="36" t="n">
        <v>268.981711368168</v>
      </c>
      <c r="G36" s="36" t="n">
        <v>219.005840373753</v>
      </c>
      <c r="H36" s="36" t="n">
        <v>179.080096495544</v>
      </c>
      <c r="I36" s="36" t="n">
        <v>167.512752358336</v>
      </c>
      <c r="J36" s="36" t="n">
        <v>163.292523064892</v>
      </c>
      <c r="K36" s="36" t="n">
        <v>168.500516474097</v>
      </c>
      <c r="L36" s="36" t="n">
        <v>172.50514100659</v>
      </c>
      <c r="M36" s="36" t="n">
        <v>152.847956045373</v>
      </c>
      <c r="N36" s="36" t="n">
        <v>126.111670445317</v>
      </c>
      <c r="O36" s="36" t="n">
        <v>115.675717047024</v>
      </c>
      <c r="P36" s="36" t="n">
        <v>425.859466813186</v>
      </c>
      <c r="Q36" s="36" t="n">
        <v>2932</v>
      </c>
      <c r="R36" s="36" t="n">
        <v>224.776223301917</v>
      </c>
      <c r="S36" s="36" t="n">
        <v>238.271807375529</v>
      </c>
      <c r="T36" s="36" t="n">
        <v>257.906433905979</v>
      </c>
      <c r="U36" s="36" t="n">
        <v>258.23764617646</v>
      </c>
      <c r="V36" s="36" t="n">
        <v>229.063900151288</v>
      </c>
      <c r="W36" s="36" t="n">
        <v>200.950357381629</v>
      </c>
      <c r="X36" s="36" t="n">
        <v>191.992065780449</v>
      </c>
      <c r="Y36" s="36" t="n">
        <v>194.39816278118</v>
      </c>
      <c r="Z36" s="36" t="n">
        <v>195.508602516874</v>
      </c>
      <c r="AA36" s="36" t="n">
        <v>190.276371772085</v>
      </c>
      <c r="AB36" s="36" t="n">
        <v>175.41606038698</v>
      </c>
      <c r="AC36" s="36" t="n">
        <v>157.844215291727</v>
      </c>
      <c r="AD36" s="36" t="n">
        <v>154.097696608453</v>
      </c>
      <c r="AE36" s="36" t="n">
        <v>563.260456569449</v>
      </c>
      <c r="AF36" s="36" t="n">
        <v>3232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3970.16950319241</v>
      </c>
      <c r="D37" s="36" t="n">
        <v>3878.59250776206</v>
      </c>
      <c r="E37" s="36" t="n">
        <v>3838.58352614524</v>
      </c>
      <c r="F37" s="36" t="n">
        <v>3921.97838778106</v>
      </c>
      <c r="G37" s="36" t="n">
        <v>3817.89155009153</v>
      </c>
      <c r="H37" s="36" t="n">
        <v>3536.43049208133</v>
      </c>
      <c r="I37" s="36" t="n">
        <v>3297.00139950919</v>
      </c>
      <c r="J37" s="36" t="n">
        <v>3216.20023985475</v>
      </c>
      <c r="K37" s="36" t="n">
        <v>3159.41065231237</v>
      </c>
      <c r="L37" s="36" t="n">
        <v>2792.53722316463</v>
      </c>
      <c r="M37" s="36" t="n">
        <v>2444.9765772543</v>
      </c>
      <c r="N37" s="36" t="n">
        <v>2334.18653620117</v>
      </c>
      <c r="O37" s="36" t="n">
        <v>2035.56898088166</v>
      </c>
      <c r="P37" s="36" t="n">
        <v>4329.47242376831</v>
      </c>
      <c r="Q37" s="36" t="n">
        <v>46573</v>
      </c>
      <c r="R37" s="36" t="n">
        <v>3815.63194082082</v>
      </c>
      <c r="S37" s="36" t="n">
        <v>3783.85723769286</v>
      </c>
      <c r="T37" s="36" t="n">
        <v>3834.67478814636</v>
      </c>
      <c r="U37" s="36" t="n">
        <v>3927.67355596896</v>
      </c>
      <c r="V37" s="36" t="n">
        <v>3840.93691133308</v>
      </c>
      <c r="W37" s="36" t="n">
        <v>3716.76576789515</v>
      </c>
      <c r="X37" s="36" t="n">
        <v>3550.1245121251</v>
      </c>
      <c r="Y37" s="36" t="n">
        <v>3453.00957129086</v>
      </c>
      <c r="Z37" s="36" t="n">
        <v>3389.59117069021</v>
      </c>
      <c r="AA37" s="36" t="n">
        <v>3105.59291522562</v>
      </c>
      <c r="AB37" s="36" t="n">
        <v>2827.63422930473</v>
      </c>
      <c r="AC37" s="36" t="n">
        <v>2613.02959658736</v>
      </c>
      <c r="AD37" s="36" t="n">
        <v>2273.19972249116</v>
      </c>
      <c r="AE37" s="36" t="n">
        <v>5309.27808042773</v>
      </c>
      <c r="AF37" s="36" t="n">
        <v>49441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246.524558687785</v>
      </c>
      <c r="D38" s="36" t="n">
        <v>251.54530033591</v>
      </c>
      <c r="E38" s="36" t="n">
        <v>268.282401206997</v>
      </c>
      <c r="F38" s="36" t="n">
        <v>272.384968826814</v>
      </c>
      <c r="G38" s="36" t="n">
        <v>252.152546670258</v>
      </c>
      <c r="H38" s="36" t="n">
        <v>242.384256071472</v>
      </c>
      <c r="I38" s="36" t="n">
        <v>245.318435771015</v>
      </c>
      <c r="J38" s="36" t="n">
        <v>249.71918808923</v>
      </c>
      <c r="K38" s="36" t="n">
        <v>249.990203486438</v>
      </c>
      <c r="L38" s="36" t="n">
        <v>248.589233827965</v>
      </c>
      <c r="M38" s="36" t="n">
        <v>245.605296127663</v>
      </c>
      <c r="N38" s="36" t="n">
        <v>240.847166790014</v>
      </c>
      <c r="O38" s="36" t="n">
        <v>231.122212720505</v>
      </c>
      <c r="P38" s="36" t="n">
        <v>824.534231387934</v>
      </c>
      <c r="Q38" s="36" t="n">
        <v>4069</v>
      </c>
      <c r="R38" s="36" t="n">
        <v>208.856302415558</v>
      </c>
      <c r="S38" s="36" t="n">
        <v>254.219463939031</v>
      </c>
      <c r="T38" s="36" t="n">
        <v>276.099012182869</v>
      </c>
      <c r="U38" s="36" t="n">
        <v>298.200881183923</v>
      </c>
      <c r="V38" s="36" t="n">
        <v>298.898708828561</v>
      </c>
      <c r="W38" s="36" t="n">
        <v>284.823394797142</v>
      </c>
      <c r="X38" s="36" t="n">
        <v>269.400599230753</v>
      </c>
      <c r="Y38" s="36" t="n">
        <v>264.833268649594</v>
      </c>
      <c r="Z38" s="36" t="n">
        <v>273.566939730918</v>
      </c>
      <c r="AA38" s="36" t="n">
        <v>283.564501206371</v>
      </c>
      <c r="AB38" s="36" t="n">
        <v>290.765414187096</v>
      </c>
      <c r="AC38" s="36" t="n">
        <v>293.0353991493</v>
      </c>
      <c r="AD38" s="36" t="n">
        <v>283.978886943605</v>
      </c>
      <c r="AE38" s="36" t="n">
        <v>928.757227555279</v>
      </c>
      <c r="AF38" s="36" t="n">
        <v>4509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8843.18209069155</v>
      </c>
      <c r="D39" s="36" t="n">
        <v>8977.77006780809</v>
      </c>
      <c r="E39" s="36" t="n">
        <v>9232.85366075512</v>
      </c>
      <c r="F39" s="36" t="n">
        <v>9282.96096781797</v>
      </c>
      <c r="G39" s="36" t="n">
        <v>9134.36821599659</v>
      </c>
      <c r="H39" s="36" t="n">
        <v>9108.87557005639</v>
      </c>
      <c r="I39" s="36" t="n">
        <v>8666.31483826745</v>
      </c>
      <c r="J39" s="36" t="n">
        <v>7998.15816833033</v>
      </c>
      <c r="K39" s="36" t="n">
        <v>7161.6425682366</v>
      </c>
      <c r="L39" s="36" t="n">
        <v>5864.82194779504</v>
      </c>
      <c r="M39" s="36" t="n">
        <v>4948.9003757459</v>
      </c>
      <c r="N39" s="36" t="n">
        <v>4550.75322326294</v>
      </c>
      <c r="O39" s="36" t="n">
        <v>4011.29401929823</v>
      </c>
      <c r="P39" s="36" t="n">
        <v>8812.10428593778</v>
      </c>
      <c r="Q39" s="36" t="n">
        <v>106594</v>
      </c>
      <c r="R39" s="36" t="n">
        <v>8928.88284002177</v>
      </c>
      <c r="S39" s="36" t="n">
        <v>8752.51894103173</v>
      </c>
      <c r="T39" s="36" t="n">
        <v>8647.60675205647</v>
      </c>
      <c r="U39" s="36" t="n">
        <v>8709.68798293438</v>
      </c>
      <c r="V39" s="36" t="n">
        <v>8744.07778484768</v>
      </c>
      <c r="W39" s="36" t="n">
        <v>8778.53131924305</v>
      </c>
      <c r="X39" s="36" t="n">
        <v>8467.74590146427</v>
      </c>
      <c r="Y39" s="36" t="n">
        <v>7856.41502209761</v>
      </c>
      <c r="Z39" s="36" t="n">
        <v>7109.55560563708</v>
      </c>
      <c r="AA39" s="36" t="n">
        <v>6152.85267512186</v>
      </c>
      <c r="AB39" s="36" t="n">
        <v>5560.29077521673</v>
      </c>
      <c r="AC39" s="36" t="n">
        <v>5372.87139947324</v>
      </c>
      <c r="AD39" s="36" t="n">
        <v>4881.58531526158</v>
      </c>
      <c r="AE39" s="36" t="n">
        <v>11060.3776855926</v>
      </c>
      <c r="AF39" s="36" t="n">
        <v>109023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469.735164612856</v>
      </c>
      <c r="D40" s="36" t="n">
        <v>509.243655868085</v>
      </c>
      <c r="E40" s="36" t="n">
        <v>538.728592650751</v>
      </c>
      <c r="F40" s="36" t="n">
        <v>531.320534928923</v>
      </c>
      <c r="G40" s="36" t="n">
        <v>462.098678855353</v>
      </c>
      <c r="H40" s="36" t="n">
        <v>432.345899401609</v>
      </c>
      <c r="I40" s="36" t="n">
        <v>433.679355857424</v>
      </c>
      <c r="J40" s="36" t="n">
        <v>427.137444841649</v>
      </c>
      <c r="K40" s="36" t="n">
        <v>433.31957280223</v>
      </c>
      <c r="L40" s="36" t="n">
        <v>422.187132938451</v>
      </c>
      <c r="M40" s="36" t="n">
        <v>392.497447363479</v>
      </c>
      <c r="N40" s="36" t="n">
        <v>377.747000773379</v>
      </c>
      <c r="O40" s="36" t="n">
        <v>366.679520884084</v>
      </c>
      <c r="P40" s="36" t="n">
        <v>1257.27999822173</v>
      </c>
      <c r="Q40" s="36" t="n">
        <v>7054</v>
      </c>
      <c r="R40" s="36" t="n">
        <v>470.408129296146</v>
      </c>
      <c r="S40" s="36" t="n">
        <v>492.341143935575</v>
      </c>
      <c r="T40" s="36" t="n">
        <v>523.725334669151</v>
      </c>
      <c r="U40" s="36" t="n">
        <v>538.405486103917</v>
      </c>
      <c r="V40" s="36" t="n">
        <v>507.191456870587</v>
      </c>
      <c r="W40" s="36" t="n">
        <v>490.413601024588</v>
      </c>
      <c r="X40" s="36" t="n">
        <v>489.202077934789</v>
      </c>
      <c r="Y40" s="36" t="n">
        <v>477.13839331697</v>
      </c>
      <c r="Z40" s="36" t="n">
        <v>473.588479412189</v>
      </c>
      <c r="AA40" s="36" t="n">
        <v>482.792120026387</v>
      </c>
      <c r="AB40" s="36" t="n">
        <v>483.661847230434</v>
      </c>
      <c r="AC40" s="36" t="n">
        <v>463.482486384518</v>
      </c>
      <c r="AD40" s="36" t="n">
        <v>434.522669078193</v>
      </c>
      <c r="AE40" s="36" t="n">
        <v>1474.12677471656</v>
      </c>
      <c r="AF40" s="36" t="n">
        <v>7801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1358.6550963781</v>
      </c>
      <c r="D41" s="36" t="n">
        <v>1456.39514092242</v>
      </c>
      <c r="E41" s="36" t="n">
        <v>1497.64518304689</v>
      </c>
      <c r="F41" s="36" t="n">
        <v>1531.0933944767</v>
      </c>
      <c r="G41" s="36" t="n">
        <v>1464.28243582852</v>
      </c>
      <c r="H41" s="36" t="n">
        <v>1346.69226585895</v>
      </c>
      <c r="I41" s="36" t="n">
        <v>1272.31652583812</v>
      </c>
      <c r="J41" s="36" t="n">
        <v>1314.23480677602</v>
      </c>
      <c r="K41" s="36" t="n">
        <v>1330.01190934424</v>
      </c>
      <c r="L41" s="36" t="n">
        <v>1208.66619543222</v>
      </c>
      <c r="M41" s="36" t="n">
        <v>1114.06218409764</v>
      </c>
      <c r="N41" s="36" t="n">
        <v>1097.57489552657</v>
      </c>
      <c r="O41" s="36" t="n">
        <v>1086.11525920016</v>
      </c>
      <c r="P41" s="36" t="n">
        <v>3161.25470727344</v>
      </c>
      <c r="Q41" s="36" t="n">
        <v>20239</v>
      </c>
      <c r="R41" s="36" t="n">
        <v>1311.1646187424</v>
      </c>
      <c r="S41" s="36" t="n">
        <v>1315.25721342259</v>
      </c>
      <c r="T41" s="36" t="n">
        <v>1403.0984019306</v>
      </c>
      <c r="U41" s="36" t="n">
        <v>1510.61769668746</v>
      </c>
      <c r="V41" s="36" t="n">
        <v>1494.64713014553</v>
      </c>
      <c r="W41" s="36" t="n">
        <v>1444.51505270109</v>
      </c>
      <c r="X41" s="36" t="n">
        <v>1413.69691537641</v>
      </c>
      <c r="Y41" s="36" t="n">
        <v>1367.09478486837</v>
      </c>
      <c r="Z41" s="36" t="n">
        <v>1339.37353364577</v>
      </c>
      <c r="AA41" s="36" t="n">
        <v>1351.74679758253</v>
      </c>
      <c r="AB41" s="36" t="n">
        <v>1344.6684959096</v>
      </c>
      <c r="AC41" s="36" t="n">
        <v>1294.93661735917</v>
      </c>
      <c r="AD41" s="36" t="n">
        <v>1209.9881601567</v>
      </c>
      <c r="AE41" s="36" t="n">
        <v>3444.19458147178</v>
      </c>
      <c r="AF41" s="36" t="n">
        <v>21245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957.087382373456</v>
      </c>
      <c r="D42" s="36" t="n">
        <v>1047.36085072239</v>
      </c>
      <c r="E42" s="36" t="n">
        <v>1098.90893335345</v>
      </c>
      <c r="F42" s="36" t="n">
        <v>1011.50588716878</v>
      </c>
      <c r="G42" s="36" t="n">
        <v>821.981885718542</v>
      </c>
      <c r="H42" s="36" t="n">
        <v>706.143235542973</v>
      </c>
      <c r="I42" s="36" t="n">
        <v>677.541955319098</v>
      </c>
      <c r="J42" s="36" t="n">
        <v>664.510601222846</v>
      </c>
      <c r="K42" s="36" t="n">
        <v>627.173273148482</v>
      </c>
      <c r="L42" s="36" t="n">
        <v>517.382086951212</v>
      </c>
      <c r="M42" s="36" t="n">
        <v>446.361011513526</v>
      </c>
      <c r="N42" s="36" t="n">
        <v>445.008854158511</v>
      </c>
      <c r="O42" s="36" t="n">
        <v>404.296157976881</v>
      </c>
      <c r="P42" s="36" t="n">
        <v>993.737884829857</v>
      </c>
      <c r="Q42" s="36" t="n">
        <v>10419</v>
      </c>
      <c r="R42" s="36" t="n">
        <v>900.3557859981</v>
      </c>
      <c r="S42" s="36" t="n">
        <v>1002.72495010355</v>
      </c>
      <c r="T42" s="36" t="n">
        <v>1048.45966133511</v>
      </c>
      <c r="U42" s="36" t="n">
        <v>990.603841946605</v>
      </c>
      <c r="V42" s="36" t="n">
        <v>850.673176410908</v>
      </c>
      <c r="W42" s="36" t="n">
        <v>787.082033663518</v>
      </c>
      <c r="X42" s="36" t="n">
        <v>752.929091797534</v>
      </c>
      <c r="Y42" s="36" t="n">
        <v>687.420751708047</v>
      </c>
      <c r="Z42" s="36" t="n">
        <v>642.597632998471</v>
      </c>
      <c r="AA42" s="36" t="n">
        <v>606.650440874468</v>
      </c>
      <c r="AB42" s="36" t="n">
        <v>563.57284028483</v>
      </c>
      <c r="AC42" s="36" t="n">
        <v>522.322478181877</v>
      </c>
      <c r="AD42" s="36" t="n">
        <v>488.763747299632</v>
      </c>
      <c r="AE42" s="36" t="n">
        <v>1475.84356739735</v>
      </c>
      <c r="AF42" s="36" t="n">
        <v>11320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2238.75345222348</v>
      </c>
      <c r="D43" s="36" t="n">
        <v>2502.81141068296</v>
      </c>
      <c r="E43" s="36" t="n">
        <v>2653.89000936931</v>
      </c>
      <c r="F43" s="36" t="n">
        <v>2765.39213194833</v>
      </c>
      <c r="G43" s="36" t="n">
        <v>2737.58208837994</v>
      </c>
      <c r="H43" s="36" t="n">
        <v>2647.44173100329</v>
      </c>
      <c r="I43" s="36" t="n">
        <v>2628.70568474576</v>
      </c>
      <c r="J43" s="36" t="n">
        <v>2731.44403354682</v>
      </c>
      <c r="K43" s="36" t="n">
        <v>2739.53073446002</v>
      </c>
      <c r="L43" s="36" t="n">
        <v>2473.85219273071</v>
      </c>
      <c r="M43" s="36" t="n">
        <v>2149.63807182694</v>
      </c>
      <c r="N43" s="36" t="n">
        <v>1945.76018368251</v>
      </c>
      <c r="O43" s="36" t="n">
        <v>1789.57461632004</v>
      </c>
      <c r="P43" s="36" t="n">
        <v>4142.62365907989</v>
      </c>
      <c r="Q43" s="36" t="n">
        <v>36147</v>
      </c>
      <c r="R43" s="36" t="n">
        <v>2070.07006020041</v>
      </c>
      <c r="S43" s="36" t="n">
        <v>2448.82453442832</v>
      </c>
      <c r="T43" s="36" t="n">
        <v>2652.58432094108</v>
      </c>
      <c r="U43" s="36" t="n">
        <v>2752.53838518517</v>
      </c>
      <c r="V43" s="36" t="n">
        <v>2706.42541828886</v>
      </c>
      <c r="W43" s="36" t="n">
        <v>2721.87379568926</v>
      </c>
      <c r="X43" s="36" t="n">
        <v>2818.32066329013</v>
      </c>
      <c r="Y43" s="36" t="n">
        <v>2866.53294331965</v>
      </c>
      <c r="Z43" s="36" t="n">
        <v>2870.12641167152</v>
      </c>
      <c r="AA43" s="36" t="n">
        <v>2801.46761911129</v>
      </c>
      <c r="AB43" s="36" t="n">
        <v>2584.59793261749</v>
      </c>
      <c r="AC43" s="36" t="n">
        <v>2309.25820229498</v>
      </c>
      <c r="AD43" s="36" t="n">
        <v>2062.59056434631</v>
      </c>
      <c r="AE43" s="36" t="n">
        <v>5027.78914861553</v>
      </c>
      <c r="AF43" s="36" t="n">
        <v>38693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5636.52521566339</v>
      </c>
      <c r="D44" s="36" t="n">
        <v>5900.27542937148</v>
      </c>
      <c r="E44" s="36" t="n">
        <v>6295.03433188032</v>
      </c>
      <c r="F44" s="36" t="n">
        <v>6541.99055686236</v>
      </c>
      <c r="G44" s="36" t="n">
        <v>6238.21284481783</v>
      </c>
      <c r="H44" s="36" t="n">
        <v>5875.6989631728</v>
      </c>
      <c r="I44" s="36" t="n">
        <v>5688.99526675547</v>
      </c>
      <c r="J44" s="36" t="n">
        <v>5502.63752025017</v>
      </c>
      <c r="K44" s="36" t="n">
        <v>5223.03035396506</v>
      </c>
      <c r="L44" s="36" t="n">
        <v>4841.30571446191</v>
      </c>
      <c r="M44" s="36" t="n">
        <v>4596.68461530485</v>
      </c>
      <c r="N44" s="36" t="n">
        <v>4426.2749329312</v>
      </c>
      <c r="O44" s="36" t="n">
        <v>4074.15357898469</v>
      </c>
      <c r="P44" s="36" t="n">
        <v>10959.1806755785</v>
      </c>
      <c r="Q44" s="36" t="n">
        <v>81800</v>
      </c>
      <c r="R44" s="36" t="n">
        <v>5409.89618927702</v>
      </c>
      <c r="S44" s="36" t="n">
        <v>5828.21014790578</v>
      </c>
      <c r="T44" s="36" t="n">
        <v>6248.85183123279</v>
      </c>
      <c r="U44" s="36" t="n">
        <v>6429.54456998477</v>
      </c>
      <c r="V44" s="36" t="n">
        <v>6410.99933597352</v>
      </c>
      <c r="W44" s="36" t="n">
        <v>6282.94454130639</v>
      </c>
      <c r="X44" s="36" t="n">
        <v>6061.56193628427</v>
      </c>
      <c r="Y44" s="36" t="n">
        <v>6105.34248156565</v>
      </c>
      <c r="Z44" s="36" t="n">
        <v>6239.4264657312</v>
      </c>
      <c r="AA44" s="36" t="n">
        <v>6065.64767393854</v>
      </c>
      <c r="AB44" s="36" t="n">
        <v>5744.05853642212</v>
      </c>
      <c r="AC44" s="36" t="n">
        <v>5291.68923869803</v>
      </c>
      <c r="AD44" s="36" t="n">
        <v>4779.76441966348</v>
      </c>
      <c r="AE44" s="36" t="n">
        <v>13252.0626320164</v>
      </c>
      <c r="AF44" s="36" t="n">
        <v>90150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917.620306848226</v>
      </c>
      <c r="D45" s="36" t="n">
        <v>1018.64290702197</v>
      </c>
      <c r="E45" s="36" t="n">
        <v>1095.49380005436</v>
      </c>
      <c r="F45" s="36" t="n">
        <v>1077.69106186198</v>
      </c>
      <c r="G45" s="36" t="n">
        <v>876.856802332122</v>
      </c>
      <c r="H45" s="36" t="n">
        <v>707.23568632672</v>
      </c>
      <c r="I45" s="36" t="n">
        <v>653.07992720134</v>
      </c>
      <c r="J45" s="36" t="n">
        <v>634.249503591773</v>
      </c>
      <c r="K45" s="36" t="n">
        <v>635.733524096558</v>
      </c>
      <c r="L45" s="36" t="n">
        <v>600.94459595221</v>
      </c>
      <c r="M45" s="36" t="n">
        <v>524.856677938975</v>
      </c>
      <c r="N45" s="36" t="n">
        <v>472.314630869916</v>
      </c>
      <c r="O45" s="36" t="n">
        <v>459.312968173937</v>
      </c>
      <c r="P45" s="36" t="n">
        <v>1503.96760772992</v>
      </c>
      <c r="Q45" s="36" t="n">
        <v>11178</v>
      </c>
      <c r="R45" s="36" t="n">
        <v>919.29669638887</v>
      </c>
      <c r="S45" s="36" t="n">
        <v>1016.15798845234</v>
      </c>
      <c r="T45" s="36" t="n">
        <v>1065.45988765871</v>
      </c>
      <c r="U45" s="36" t="n">
        <v>1042.19938239193</v>
      </c>
      <c r="V45" s="36" t="n">
        <v>902.515251541164</v>
      </c>
      <c r="W45" s="36" t="n">
        <v>794.777458623136</v>
      </c>
      <c r="X45" s="36" t="n">
        <v>738.144372973654</v>
      </c>
      <c r="Y45" s="36" t="n">
        <v>725.24626210007</v>
      </c>
      <c r="Z45" s="36" t="n">
        <v>741.535942386589</v>
      </c>
      <c r="AA45" s="36" t="n">
        <v>728.073760423097</v>
      </c>
      <c r="AB45" s="36" t="n">
        <v>705.360301263249</v>
      </c>
      <c r="AC45" s="36" t="n">
        <v>652.858564453752</v>
      </c>
      <c r="AD45" s="36" t="n">
        <v>583.35334919847</v>
      </c>
      <c r="AE45" s="36" t="n">
        <v>1958.02078214497</v>
      </c>
      <c r="AF45" s="36" t="n">
        <v>12573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2540.54964651245</v>
      </c>
      <c r="D46" s="36" t="n">
        <v>2669.51177803592</v>
      </c>
      <c r="E46" s="36" t="n">
        <v>2761.17505838381</v>
      </c>
      <c r="F46" s="36" t="n">
        <v>2763.48569507455</v>
      </c>
      <c r="G46" s="36" t="n">
        <v>2670.16540150549</v>
      </c>
      <c r="H46" s="36" t="n">
        <v>2693.59317491572</v>
      </c>
      <c r="I46" s="36" t="n">
        <v>2761.36026806724</v>
      </c>
      <c r="J46" s="36" t="n">
        <v>2649.55255995921</v>
      </c>
      <c r="K46" s="36" t="n">
        <v>2359.73840822928</v>
      </c>
      <c r="L46" s="36" t="n">
        <v>1935.711661472</v>
      </c>
      <c r="M46" s="36" t="n">
        <v>1661.27971638332</v>
      </c>
      <c r="N46" s="36" t="n">
        <v>1543.84620314808</v>
      </c>
      <c r="O46" s="36" t="n">
        <v>1368.36510805564</v>
      </c>
      <c r="P46" s="36" t="n">
        <v>2880.6653202573</v>
      </c>
      <c r="Q46" s="36" t="n">
        <v>33259</v>
      </c>
      <c r="R46" s="36" t="n">
        <v>2462.15976251195</v>
      </c>
      <c r="S46" s="36" t="n">
        <v>2567.95239019762</v>
      </c>
      <c r="T46" s="36" t="n">
        <v>2632.98236129045</v>
      </c>
      <c r="U46" s="36" t="n">
        <v>2685.85614284597</v>
      </c>
      <c r="V46" s="36" t="n">
        <v>2663.92325407192</v>
      </c>
      <c r="W46" s="36" t="n">
        <v>2720.32827627997</v>
      </c>
      <c r="X46" s="36" t="n">
        <v>2793.49345930349</v>
      </c>
      <c r="Y46" s="36" t="n">
        <v>2652.94921261636</v>
      </c>
      <c r="Z46" s="36" t="n">
        <v>2405.77472898063</v>
      </c>
      <c r="AA46" s="36" t="n">
        <v>2166.22672707447</v>
      </c>
      <c r="AB46" s="36" t="n">
        <v>2000.98083395745</v>
      </c>
      <c r="AC46" s="36" t="n">
        <v>1857.39690074687</v>
      </c>
      <c r="AD46" s="36" t="n">
        <v>1611.29323671127</v>
      </c>
      <c r="AE46" s="36" t="n">
        <v>3573.68271341157</v>
      </c>
      <c r="AF46" s="36" t="n">
        <v>34795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539.577184659976</v>
      </c>
      <c r="D47" s="36" t="n">
        <v>596.091204041268</v>
      </c>
      <c r="E47" s="36" t="n">
        <v>659.757615374581</v>
      </c>
      <c r="F47" s="36" t="n">
        <v>603.285273653256</v>
      </c>
      <c r="G47" s="36" t="n">
        <v>429.221154004654</v>
      </c>
      <c r="H47" s="36" t="n">
        <v>335.283805229711</v>
      </c>
      <c r="I47" s="36" t="n">
        <v>336.987766369931</v>
      </c>
      <c r="J47" s="36" t="n">
        <v>336.461456347578</v>
      </c>
      <c r="K47" s="36" t="n">
        <v>347.689000019305</v>
      </c>
      <c r="L47" s="36" t="n">
        <v>347.349186109733</v>
      </c>
      <c r="M47" s="36" t="n">
        <v>318.676704757295</v>
      </c>
      <c r="N47" s="36" t="n">
        <v>297.133959765203</v>
      </c>
      <c r="O47" s="36" t="n">
        <v>306.844304287859</v>
      </c>
      <c r="P47" s="36" t="n">
        <v>1083.64138537965</v>
      </c>
      <c r="Q47" s="36" t="n">
        <v>6538</v>
      </c>
      <c r="R47" s="36" t="n">
        <v>529.235802059598</v>
      </c>
      <c r="S47" s="36" t="n">
        <v>604.192416803823</v>
      </c>
      <c r="T47" s="36" t="n">
        <v>648.439172793548</v>
      </c>
      <c r="U47" s="36" t="n">
        <v>592.617994521456</v>
      </c>
      <c r="V47" s="36" t="n">
        <v>466.877195607308</v>
      </c>
      <c r="W47" s="36" t="n">
        <v>400.935426810832</v>
      </c>
      <c r="X47" s="36" t="n">
        <v>385.026295659344</v>
      </c>
      <c r="Y47" s="36" t="n">
        <v>382.965257886557</v>
      </c>
      <c r="Z47" s="36" t="n">
        <v>402.396311608227</v>
      </c>
      <c r="AA47" s="36" t="n">
        <v>402.710696272528</v>
      </c>
      <c r="AB47" s="36" t="n">
        <v>383.321822083445</v>
      </c>
      <c r="AC47" s="36" t="n">
        <v>373.717180040351</v>
      </c>
      <c r="AD47" s="36" t="n">
        <v>361.646905494465</v>
      </c>
      <c r="AE47" s="36" t="n">
        <v>1247.91752235852</v>
      </c>
      <c r="AF47" s="36" t="n">
        <v>7182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2659.27067648402</v>
      </c>
      <c r="D48" s="36" t="n">
        <v>2896.32969452822</v>
      </c>
      <c r="E48" s="36" t="n">
        <v>3123.71072875492</v>
      </c>
      <c r="F48" s="36" t="n">
        <v>3165.329313513</v>
      </c>
      <c r="G48" s="36" t="n">
        <v>2918.19030578694</v>
      </c>
      <c r="H48" s="36" t="n">
        <v>2671.12815483755</v>
      </c>
      <c r="I48" s="36" t="n">
        <v>2648.51211836737</v>
      </c>
      <c r="J48" s="36" t="n">
        <v>2719.53878450078</v>
      </c>
      <c r="K48" s="36" t="n">
        <v>2586.04213620684</v>
      </c>
      <c r="L48" s="36" t="n">
        <v>2231.22191536589</v>
      </c>
      <c r="M48" s="36" t="n">
        <v>2063.87758278974</v>
      </c>
      <c r="N48" s="36" t="n">
        <v>2052.44256142648</v>
      </c>
      <c r="O48" s="36" t="n">
        <v>2053.74488544364</v>
      </c>
      <c r="P48" s="36" t="n">
        <v>6457.6611419946</v>
      </c>
      <c r="Q48" s="36" t="n">
        <v>40247</v>
      </c>
      <c r="R48" s="36" t="n">
        <v>2650.01314379655</v>
      </c>
      <c r="S48" s="36" t="n">
        <v>2703.9529543439</v>
      </c>
      <c r="T48" s="36" t="n">
        <v>2897.4958919999</v>
      </c>
      <c r="U48" s="36" t="n">
        <v>3105.63789437139</v>
      </c>
      <c r="V48" s="36" t="n">
        <v>3008.98707858682</v>
      </c>
      <c r="W48" s="36" t="n">
        <v>2868.94193182137</v>
      </c>
      <c r="X48" s="36" t="n">
        <v>2863.67242614244</v>
      </c>
      <c r="Y48" s="36" t="n">
        <v>2920.48464860738</v>
      </c>
      <c r="Z48" s="36" t="n">
        <v>2859.96025642683</v>
      </c>
      <c r="AA48" s="36" t="n">
        <v>2645.08485232776</v>
      </c>
      <c r="AB48" s="36" t="n">
        <v>2539.69680437328</v>
      </c>
      <c r="AC48" s="36" t="n">
        <v>2543.96146701473</v>
      </c>
      <c r="AD48" s="36" t="n">
        <v>2527.09651154646</v>
      </c>
      <c r="AE48" s="36" t="n">
        <v>7743.0141386412</v>
      </c>
      <c r="AF48" s="36" t="n">
        <v>43878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245948</v>
      </c>
      <c r="D49" s="36" t="n">
        <v>257273</v>
      </c>
      <c r="E49" s="36" t="n">
        <v>270085</v>
      </c>
      <c r="F49" s="36" t="n">
        <v>279336</v>
      </c>
      <c r="G49" s="36" t="n">
        <v>269815</v>
      </c>
      <c r="H49" s="36" t="n">
        <v>255872</v>
      </c>
      <c r="I49" s="36" t="n">
        <v>244861</v>
      </c>
      <c r="J49" s="36" t="n">
        <v>239412</v>
      </c>
      <c r="K49" s="36" t="n">
        <v>232907</v>
      </c>
      <c r="L49" s="36" t="n">
        <v>208342</v>
      </c>
      <c r="M49" s="36" t="n">
        <v>180582</v>
      </c>
      <c r="N49" s="36" t="n">
        <v>161137</v>
      </c>
      <c r="O49" s="36" t="n">
        <v>142267</v>
      </c>
      <c r="P49" s="36" t="n">
        <v>315487</v>
      </c>
      <c r="Q49" s="36" t="n">
        <f aca="false">SUM(C49:P49)</f>
        <v>3303324</v>
      </c>
      <c r="R49" s="36" t="n">
        <v>236848</v>
      </c>
      <c r="S49" s="36" t="n">
        <v>246836</v>
      </c>
      <c r="T49" s="36" t="n">
        <v>258940</v>
      </c>
      <c r="U49" s="36" t="n">
        <v>268515</v>
      </c>
      <c r="V49" s="36" t="n">
        <v>264081</v>
      </c>
      <c r="W49" s="36" t="n">
        <v>258319</v>
      </c>
      <c r="X49" s="36" t="n">
        <v>254073</v>
      </c>
      <c r="Y49" s="36" t="n">
        <v>252025</v>
      </c>
      <c r="Z49" s="36" t="n">
        <v>248951</v>
      </c>
      <c r="AA49" s="36" t="n">
        <v>231938</v>
      </c>
      <c r="AB49" s="36" t="n">
        <v>210020</v>
      </c>
      <c r="AC49" s="36" t="n">
        <v>190707</v>
      </c>
      <c r="AD49" s="36" t="n">
        <v>167443</v>
      </c>
      <c r="AE49" s="36" t="n">
        <v>397160</v>
      </c>
      <c r="AF49" s="36" t="n">
        <f aca="false">SUM(R49:AE49)</f>
        <v>3485856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2035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3949.83974073793</v>
      </c>
      <c r="D3" s="36" t="n">
        <v>4062.30731756461</v>
      </c>
      <c r="E3" s="36" t="n">
        <v>4227.96735343849</v>
      </c>
      <c r="F3" s="36" t="n">
        <v>4402.17564550115</v>
      </c>
      <c r="G3" s="36" t="n">
        <v>4195.70442522988</v>
      </c>
      <c r="H3" s="36" t="n">
        <v>3681.78569481261</v>
      </c>
      <c r="I3" s="36" t="n">
        <v>3381.25505446216</v>
      </c>
      <c r="J3" s="36" t="n">
        <v>3328.06400808803</v>
      </c>
      <c r="K3" s="36" t="n">
        <v>3377.52881305429</v>
      </c>
      <c r="L3" s="36" t="n">
        <v>3180.48493025189</v>
      </c>
      <c r="M3" s="36" t="n">
        <v>2807.14889420995</v>
      </c>
      <c r="N3" s="36" t="n">
        <v>2463.23024805881</v>
      </c>
      <c r="O3" s="36" t="n">
        <v>2249.34883574729</v>
      </c>
      <c r="P3" s="36" t="n">
        <v>6120.15903884292</v>
      </c>
      <c r="Q3" s="36" t="n">
        <v>51427</v>
      </c>
      <c r="R3" s="36" t="n">
        <v>3620.75257957451</v>
      </c>
      <c r="S3" s="36" t="n">
        <v>3816.70528180726</v>
      </c>
      <c r="T3" s="36" t="n">
        <v>4066.54518227207</v>
      </c>
      <c r="U3" s="36" t="n">
        <v>4172.80128944509</v>
      </c>
      <c r="V3" s="36" t="n">
        <v>4070.50312193605</v>
      </c>
      <c r="W3" s="36" t="n">
        <v>3883.75960639115</v>
      </c>
      <c r="X3" s="36" t="n">
        <v>3734.00567816651</v>
      </c>
      <c r="Y3" s="36" t="n">
        <v>3673.97559908137</v>
      </c>
      <c r="Z3" s="36" t="n">
        <v>3743.31488775308</v>
      </c>
      <c r="AA3" s="36" t="n">
        <v>3608.04129851669</v>
      </c>
      <c r="AB3" s="36" t="n">
        <v>3219.69650885889</v>
      </c>
      <c r="AC3" s="36" t="n">
        <v>2835.16889876206</v>
      </c>
      <c r="AD3" s="36" t="n">
        <v>2571.56599243447</v>
      </c>
      <c r="AE3" s="36" t="n">
        <v>7232.16407500081</v>
      </c>
      <c r="AF3" s="36" t="n">
        <v>54249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3977.96938112403</v>
      </c>
      <c r="D4" s="36" t="n">
        <v>4376.99962830256</v>
      </c>
      <c r="E4" s="36" t="n">
        <v>4696.8988883673</v>
      </c>
      <c r="F4" s="36" t="n">
        <v>4900.38750730304</v>
      </c>
      <c r="G4" s="36" t="n">
        <v>4688.2588637578</v>
      </c>
      <c r="H4" s="36" t="n">
        <v>4176.21588997422</v>
      </c>
      <c r="I4" s="36" t="n">
        <v>3951.71274777174</v>
      </c>
      <c r="J4" s="36" t="n">
        <v>4128.71679874636</v>
      </c>
      <c r="K4" s="36" t="n">
        <v>4338.14453890898</v>
      </c>
      <c r="L4" s="36" t="n">
        <v>4095.18800806303</v>
      </c>
      <c r="M4" s="36" t="n">
        <v>3811.4793893039</v>
      </c>
      <c r="N4" s="36" t="n">
        <v>3762.74636634898</v>
      </c>
      <c r="O4" s="36" t="n">
        <v>3880.13506125918</v>
      </c>
      <c r="P4" s="36" t="n">
        <v>10664.1469307689</v>
      </c>
      <c r="Q4" s="36" t="n">
        <v>65449</v>
      </c>
      <c r="R4" s="36" t="n">
        <v>3887.67045390096</v>
      </c>
      <c r="S4" s="36" t="n">
        <v>4094.04574178421</v>
      </c>
      <c r="T4" s="36" t="n">
        <v>4540.89139356537</v>
      </c>
      <c r="U4" s="36" t="n">
        <v>4739.24614321968</v>
      </c>
      <c r="V4" s="36" t="n">
        <v>4486.46775927249</v>
      </c>
      <c r="W4" s="36" t="n">
        <v>4312.37560008797</v>
      </c>
      <c r="X4" s="36" t="n">
        <v>4337.57328284756</v>
      </c>
      <c r="Y4" s="36" t="n">
        <v>4437.95875648343</v>
      </c>
      <c r="Z4" s="36" t="n">
        <v>4742.07824946015</v>
      </c>
      <c r="AA4" s="36" t="n">
        <v>4938.02450468921</v>
      </c>
      <c r="AB4" s="36" t="n">
        <v>4808.60166883512</v>
      </c>
      <c r="AC4" s="36" t="n">
        <v>4564.07441101879</v>
      </c>
      <c r="AD4" s="36" t="n">
        <v>4437.72296952572</v>
      </c>
      <c r="AE4" s="36" t="n">
        <v>12477.2690653093</v>
      </c>
      <c r="AF4" s="36" t="n">
        <v>70804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7376.80448213284</v>
      </c>
      <c r="D5" s="36" t="n">
        <v>8066.85803044478</v>
      </c>
      <c r="E5" s="36" t="n">
        <v>8246.42634462035</v>
      </c>
      <c r="F5" s="36" t="n">
        <v>8125.45460371871</v>
      </c>
      <c r="G5" s="36" t="n">
        <v>7508.79806736866</v>
      </c>
      <c r="H5" s="36" t="n">
        <v>7025.57171728992</v>
      </c>
      <c r="I5" s="36" t="n">
        <v>6794.22730559284</v>
      </c>
      <c r="J5" s="36" t="n">
        <v>6574.67088369067</v>
      </c>
      <c r="K5" s="36" t="n">
        <v>6509.23837041103</v>
      </c>
      <c r="L5" s="36" t="n">
        <v>5885.44111990508</v>
      </c>
      <c r="M5" s="36" t="n">
        <v>4883.70005970629</v>
      </c>
      <c r="N5" s="36" t="n">
        <v>4245.37956142613</v>
      </c>
      <c r="O5" s="36" t="n">
        <v>4309.75556606959</v>
      </c>
      <c r="P5" s="36" t="n">
        <v>10825.6738876231</v>
      </c>
      <c r="Q5" s="36" t="n">
        <v>96378</v>
      </c>
      <c r="R5" s="36" t="n">
        <v>7095.76162802065</v>
      </c>
      <c r="S5" s="36" t="n">
        <v>7604.65922900367</v>
      </c>
      <c r="T5" s="36" t="n">
        <v>8013.63753286913</v>
      </c>
      <c r="U5" s="36" t="n">
        <v>8032.60624810691</v>
      </c>
      <c r="V5" s="36" t="n">
        <v>7732.48067749869</v>
      </c>
      <c r="W5" s="36" t="n">
        <v>7502.6098554962</v>
      </c>
      <c r="X5" s="36" t="n">
        <v>7293.01814951757</v>
      </c>
      <c r="Y5" s="36" t="n">
        <v>7114.8734138667</v>
      </c>
      <c r="Z5" s="36" t="n">
        <v>7068.2730559598</v>
      </c>
      <c r="AA5" s="36" t="n">
        <v>6483.58697107961</v>
      </c>
      <c r="AB5" s="36" t="n">
        <v>5679.47125038457</v>
      </c>
      <c r="AC5" s="36" t="n">
        <v>5463.24704461179</v>
      </c>
      <c r="AD5" s="36" t="n">
        <v>5504.15657952668</v>
      </c>
      <c r="AE5" s="36" t="n">
        <v>12992.618364058</v>
      </c>
      <c r="AF5" s="36" t="n">
        <v>103581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2916.0670032496</v>
      </c>
      <c r="D6" s="36" t="n">
        <v>3097.03648666555</v>
      </c>
      <c r="E6" s="36" t="n">
        <v>3213.4843616835</v>
      </c>
      <c r="F6" s="36" t="n">
        <v>3261.31276537003</v>
      </c>
      <c r="G6" s="36" t="n">
        <v>3075.72047013183</v>
      </c>
      <c r="H6" s="36" t="n">
        <v>2855.11910442597</v>
      </c>
      <c r="I6" s="36" t="n">
        <v>2819.77306317476</v>
      </c>
      <c r="J6" s="36" t="n">
        <v>2740.93130440409</v>
      </c>
      <c r="K6" s="36" t="n">
        <v>2617.81596059244</v>
      </c>
      <c r="L6" s="36" t="n">
        <v>2316.28540761238</v>
      </c>
      <c r="M6" s="36" t="n">
        <v>1974.05175778301</v>
      </c>
      <c r="N6" s="36" t="n">
        <v>1788.20713647222</v>
      </c>
      <c r="O6" s="36" t="n">
        <v>1669.11643976678</v>
      </c>
      <c r="P6" s="36" t="n">
        <v>4223.07873866783</v>
      </c>
      <c r="Q6" s="36" t="n">
        <v>38568</v>
      </c>
      <c r="R6" s="36" t="n">
        <v>2933.69110589243</v>
      </c>
      <c r="S6" s="36" t="n">
        <v>3002.1021840485</v>
      </c>
      <c r="T6" s="36" t="n">
        <v>3168.62893752212</v>
      </c>
      <c r="U6" s="36" t="n">
        <v>3250.13499296914</v>
      </c>
      <c r="V6" s="36" t="n">
        <v>3146.33977672197</v>
      </c>
      <c r="W6" s="36" t="n">
        <v>3001.22281012385</v>
      </c>
      <c r="X6" s="36" t="n">
        <v>2944.76031468117</v>
      </c>
      <c r="Y6" s="36" t="n">
        <v>2848.16137782362</v>
      </c>
      <c r="Z6" s="36" t="n">
        <v>2678.62667650189</v>
      </c>
      <c r="AA6" s="36" t="n">
        <v>2437.2433945851</v>
      </c>
      <c r="AB6" s="36" t="n">
        <v>2245.74878647899</v>
      </c>
      <c r="AC6" s="36" t="n">
        <v>2075.69930691994</v>
      </c>
      <c r="AD6" s="36" t="n">
        <v>1814.67462724102</v>
      </c>
      <c r="AE6" s="36" t="n">
        <v>4792.96570849027</v>
      </c>
      <c r="AF6" s="36" t="n">
        <v>40340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4176.55272568121</v>
      </c>
      <c r="D7" s="36" t="n">
        <v>4310.67378548698</v>
      </c>
      <c r="E7" s="36" t="n">
        <v>4361.31143910478</v>
      </c>
      <c r="F7" s="36" t="n">
        <v>4425.38251204957</v>
      </c>
      <c r="G7" s="36" t="n">
        <v>4357.64982098267</v>
      </c>
      <c r="H7" s="36" t="n">
        <v>4171.93569602582</v>
      </c>
      <c r="I7" s="36" t="n">
        <v>3957.67029976717</v>
      </c>
      <c r="J7" s="36" t="n">
        <v>3749.52462796488</v>
      </c>
      <c r="K7" s="36" t="n">
        <v>3591.61693256077</v>
      </c>
      <c r="L7" s="36" t="n">
        <v>3197.46495374115</v>
      </c>
      <c r="M7" s="36" t="n">
        <v>2741.33387828276</v>
      </c>
      <c r="N7" s="36" t="n">
        <v>2345.09283379791</v>
      </c>
      <c r="O7" s="36" t="n">
        <v>2033.62776050822</v>
      </c>
      <c r="P7" s="36" t="n">
        <v>4670.16273404611</v>
      </c>
      <c r="Q7" s="36" t="n">
        <v>52090</v>
      </c>
      <c r="R7" s="36" t="n">
        <v>4032.91618503169</v>
      </c>
      <c r="S7" s="36" t="n">
        <v>4152.33628660226</v>
      </c>
      <c r="T7" s="36" t="n">
        <v>4150.69641497862</v>
      </c>
      <c r="U7" s="36" t="n">
        <v>4222.37709803028</v>
      </c>
      <c r="V7" s="36" t="n">
        <v>4271.36354200802</v>
      </c>
      <c r="W7" s="36" t="n">
        <v>4337.41799299407</v>
      </c>
      <c r="X7" s="36" t="n">
        <v>4266.878491208</v>
      </c>
      <c r="Y7" s="36" t="n">
        <v>4026.78599430047</v>
      </c>
      <c r="Z7" s="36" t="n">
        <v>3896.58988219758</v>
      </c>
      <c r="AA7" s="36" t="n">
        <v>3647.74404058872</v>
      </c>
      <c r="AB7" s="36" t="n">
        <v>3257.34185973442</v>
      </c>
      <c r="AC7" s="36" t="n">
        <v>2761.51736448572</v>
      </c>
      <c r="AD7" s="36" t="n">
        <v>2272.35129538721</v>
      </c>
      <c r="AE7" s="36" t="n">
        <v>5969.68355245293</v>
      </c>
      <c r="AF7" s="36" t="n">
        <v>55266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199.482795156394</v>
      </c>
      <c r="D8" s="36" t="n">
        <v>240.54540905532</v>
      </c>
      <c r="E8" s="36" t="n">
        <v>261.903610831111</v>
      </c>
      <c r="F8" s="36" t="n">
        <v>252.919640137156</v>
      </c>
      <c r="G8" s="36" t="n">
        <v>211.314233907808</v>
      </c>
      <c r="H8" s="36" t="n">
        <v>174.480384934834</v>
      </c>
      <c r="I8" s="36" t="n">
        <v>169.460181783805</v>
      </c>
      <c r="J8" s="36" t="n">
        <v>170.16294401593</v>
      </c>
      <c r="K8" s="36" t="n">
        <v>171.771136859957</v>
      </c>
      <c r="L8" s="36" t="n">
        <v>177.081282495419</v>
      </c>
      <c r="M8" s="36" t="n">
        <v>172.146536775566</v>
      </c>
      <c r="N8" s="36" t="n">
        <v>152.299570816779</v>
      </c>
      <c r="O8" s="36" t="n">
        <v>148.61508604161</v>
      </c>
      <c r="P8" s="36" t="n">
        <v>599.817187188311</v>
      </c>
      <c r="Q8" s="36" t="n">
        <v>3102</v>
      </c>
      <c r="R8" s="36" t="n">
        <v>219.855133374175</v>
      </c>
      <c r="S8" s="36" t="n">
        <v>235.572460161325</v>
      </c>
      <c r="T8" s="36" t="n">
        <v>255.647963904013</v>
      </c>
      <c r="U8" s="36" t="n">
        <v>243.433875108856</v>
      </c>
      <c r="V8" s="36" t="n">
        <v>200.931398883966</v>
      </c>
      <c r="W8" s="36" t="n">
        <v>179.512744283258</v>
      </c>
      <c r="X8" s="36" t="n">
        <v>180.727229849483</v>
      </c>
      <c r="Y8" s="36" t="n">
        <v>176.682173585038</v>
      </c>
      <c r="Z8" s="36" t="n">
        <v>173.386284176474</v>
      </c>
      <c r="AA8" s="36" t="n">
        <v>165.081075578071</v>
      </c>
      <c r="AB8" s="36" t="n">
        <v>158.06534411652</v>
      </c>
      <c r="AC8" s="36" t="n">
        <v>159.680414571737</v>
      </c>
      <c r="AD8" s="36" t="n">
        <v>173.57138582712</v>
      </c>
      <c r="AE8" s="36" t="n">
        <v>667.852516579963</v>
      </c>
      <c r="AF8" s="36" t="n">
        <v>3190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18748.2454922358</v>
      </c>
      <c r="D9" s="36" t="n">
        <v>20454.4596660716</v>
      </c>
      <c r="E9" s="36" t="n">
        <v>21992.8991746438</v>
      </c>
      <c r="F9" s="36" t="n">
        <v>22899.7318601348</v>
      </c>
      <c r="G9" s="36" t="n">
        <v>22912.7436498138</v>
      </c>
      <c r="H9" s="36" t="n">
        <v>21999.1002979106</v>
      </c>
      <c r="I9" s="36" t="n">
        <v>21142.4924403695</v>
      </c>
      <c r="J9" s="36" t="n">
        <v>21123.3880606787</v>
      </c>
      <c r="K9" s="36" t="n">
        <v>21429.7448132952</v>
      </c>
      <c r="L9" s="36" t="n">
        <v>19869.1093904384</v>
      </c>
      <c r="M9" s="36" t="n">
        <v>17144.5364384017</v>
      </c>
      <c r="N9" s="36" t="n">
        <v>14466.9568646062</v>
      </c>
      <c r="O9" s="36" t="n">
        <v>12595.3509172319</v>
      </c>
      <c r="P9" s="36" t="n">
        <v>24618.240934168</v>
      </c>
      <c r="Q9" s="36" t="n">
        <v>281397</v>
      </c>
      <c r="R9" s="36" t="n">
        <v>18344.0712843731</v>
      </c>
      <c r="S9" s="36" t="n">
        <v>19502.2662981875</v>
      </c>
      <c r="T9" s="36" t="n">
        <v>21020.0537533286</v>
      </c>
      <c r="U9" s="36" t="n">
        <v>21921.0943736998</v>
      </c>
      <c r="V9" s="36" t="n">
        <v>22367.1543385896</v>
      </c>
      <c r="W9" s="36" t="n">
        <v>22280.8938645639</v>
      </c>
      <c r="X9" s="36" t="n">
        <v>22105.963971744</v>
      </c>
      <c r="Y9" s="36" t="n">
        <v>22653.5496549302</v>
      </c>
      <c r="Z9" s="36" t="n">
        <v>23388.1550906106</v>
      </c>
      <c r="AA9" s="36" t="n">
        <v>22191.6382550881</v>
      </c>
      <c r="AB9" s="36" t="n">
        <v>19665.8246364919</v>
      </c>
      <c r="AC9" s="36" t="n">
        <v>17244.687196619</v>
      </c>
      <c r="AD9" s="36" t="n">
        <v>15101.8157667932</v>
      </c>
      <c r="AE9" s="36" t="n">
        <v>31672.8315149807</v>
      </c>
      <c r="AF9" s="36" t="n">
        <v>299460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1634.94352937175</v>
      </c>
      <c r="D10" s="36" t="n">
        <v>1750.85746896688</v>
      </c>
      <c r="E10" s="36" t="n">
        <v>1811.23149925787</v>
      </c>
      <c r="F10" s="36" t="n">
        <v>1766.65375895611</v>
      </c>
      <c r="G10" s="36" t="n">
        <v>1582.54338030331</v>
      </c>
      <c r="H10" s="36" t="n">
        <v>1441.86283468687</v>
      </c>
      <c r="I10" s="36" t="n">
        <v>1401.25669358312</v>
      </c>
      <c r="J10" s="36" t="n">
        <v>1338.3268200291</v>
      </c>
      <c r="K10" s="36" t="n">
        <v>1312.25222657564</v>
      </c>
      <c r="L10" s="36" t="n">
        <v>1239.27670827283</v>
      </c>
      <c r="M10" s="36" t="n">
        <v>1154.5885268697</v>
      </c>
      <c r="N10" s="36" t="n">
        <v>1128.8126410135</v>
      </c>
      <c r="O10" s="36" t="n">
        <v>1130.0876476175</v>
      </c>
      <c r="P10" s="36" t="n">
        <v>3313.30626449581</v>
      </c>
      <c r="Q10" s="36" t="n">
        <v>22006</v>
      </c>
      <c r="R10" s="36" t="n">
        <v>1686.79633350488</v>
      </c>
      <c r="S10" s="36" t="n">
        <v>1593.51880041076</v>
      </c>
      <c r="T10" s="36" t="n">
        <v>1649.60013003892</v>
      </c>
      <c r="U10" s="36" t="n">
        <v>1726.72445520144</v>
      </c>
      <c r="V10" s="36" t="n">
        <v>1683.74070301278</v>
      </c>
      <c r="W10" s="36" t="n">
        <v>1624.28458887446</v>
      </c>
      <c r="X10" s="36" t="n">
        <v>1550.28627633164</v>
      </c>
      <c r="Y10" s="36" t="n">
        <v>1449.19150481373</v>
      </c>
      <c r="Z10" s="36" t="n">
        <v>1435.54953158842</v>
      </c>
      <c r="AA10" s="36" t="n">
        <v>1413.36187707791</v>
      </c>
      <c r="AB10" s="36" t="n">
        <v>1353.39638014635</v>
      </c>
      <c r="AC10" s="36" t="n">
        <v>1339.21913265533</v>
      </c>
      <c r="AD10" s="36" t="n">
        <v>1345.36048025942</v>
      </c>
      <c r="AE10" s="36" t="n">
        <v>3807.96980608397</v>
      </c>
      <c r="AF10" s="36" t="n">
        <v>23659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3619.34700087793</v>
      </c>
      <c r="D11" s="36" t="n">
        <v>3912.75663980373</v>
      </c>
      <c r="E11" s="36" t="n">
        <v>4063.01534029607</v>
      </c>
      <c r="F11" s="36" t="n">
        <v>4045.2279689147</v>
      </c>
      <c r="G11" s="36" t="n">
        <v>3738.97363394747</v>
      </c>
      <c r="H11" s="36" t="n">
        <v>3364.34629644291</v>
      </c>
      <c r="I11" s="36" t="n">
        <v>3111.63145431749</v>
      </c>
      <c r="J11" s="36" t="n">
        <v>2916.42477170895</v>
      </c>
      <c r="K11" s="36" t="n">
        <v>2840.23732340904</v>
      </c>
      <c r="L11" s="36" t="n">
        <v>2639.47697196955</v>
      </c>
      <c r="M11" s="36" t="n">
        <v>2358.95816930203</v>
      </c>
      <c r="N11" s="36" t="n">
        <v>2069.14354920575</v>
      </c>
      <c r="O11" s="36" t="n">
        <v>1790.23284339004</v>
      </c>
      <c r="P11" s="36" t="n">
        <v>4421.22803641433</v>
      </c>
      <c r="Q11" s="36" t="n">
        <v>44891</v>
      </c>
      <c r="R11" s="36" t="n">
        <v>3587.00731599542</v>
      </c>
      <c r="S11" s="36" t="n">
        <v>3901.65529589191</v>
      </c>
      <c r="T11" s="36" t="n">
        <v>4109.25603150093</v>
      </c>
      <c r="U11" s="36" t="n">
        <v>4179.47930236947</v>
      </c>
      <c r="V11" s="36" t="n">
        <v>3962.88683838468</v>
      </c>
      <c r="W11" s="36" t="n">
        <v>3674.76514217846</v>
      </c>
      <c r="X11" s="36" t="n">
        <v>3454.46642326179</v>
      </c>
      <c r="Y11" s="36" t="n">
        <v>3257.97679849548</v>
      </c>
      <c r="Z11" s="36" t="n">
        <v>3156.27438915039</v>
      </c>
      <c r="AA11" s="36" t="n">
        <v>3020.88139490946</v>
      </c>
      <c r="AB11" s="36" t="n">
        <v>2774.36361951326</v>
      </c>
      <c r="AC11" s="36" t="n">
        <v>2524.62161141225</v>
      </c>
      <c r="AD11" s="36" t="n">
        <v>2287.40324728255</v>
      </c>
      <c r="AE11" s="36" t="n">
        <v>5780.96258965394</v>
      </c>
      <c r="AF11" s="36" t="n">
        <v>49672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473.073996063279</v>
      </c>
      <c r="D12" s="36" t="n">
        <v>570.388538204944</v>
      </c>
      <c r="E12" s="36" t="n">
        <v>574.320918636001</v>
      </c>
      <c r="F12" s="36" t="n">
        <v>515.711347811592</v>
      </c>
      <c r="G12" s="36" t="n">
        <v>447.142436039453</v>
      </c>
      <c r="H12" s="36" t="n">
        <v>429.676580841689</v>
      </c>
      <c r="I12" s="36" t="n">
        <v>436.229853562657</v>
      </c>
      <c r="J12" s="36" t="n">
        <v>436.007206277765</v>
      </c>
      <c r="K12" s="36" t="n">
        <v>446.800866419971</v>
      </c>
      <c r="L12" s="36" t="n">
        <v>434.75005970723</v>
      </c>
      <c r="M12" s="36" t="n">
        <v>408.690022785939</v>
      </c>
      <c r="N12" s="36" t="n">
        <v>370.628661699101</v>
      </c>
      <c r="O12" s="36" t="n">
        <v>318.663530204823</v>
      </c>
      <c r="P12" s="36" t="n">
        <v>1018.91598174555</v>
      </c>
      <c r="Q12" s="36" t="n">
        <v>6881</v>
      </c>
      <c r="R12" s="36" t="n">
        <v>504.55333740861</v>
      </c>
      <c r="S12" s="36" t="n">
        <v>515.431761088673</v>
      </c>
      <c r="T12" s="36" t="n">
        <v>528.853916930883</v>
      </c>
      <c r="U12" s="36" t="n">
        <v>522.098521182449</v>
      </c>
      <c r="V12" s="36" t="n">
        <v>488.854874531727</v>
      </c>
      <c r="W12" s="36" t="n">
        <v>490.24282727449</v>
      </c>
      <c r="X12" s="36" t="n">
        <v>506.614989523776</v>
      </c>
      <c r="Y12" s="36" t="n">
        <v>502.419583118947</v>
      </c>
      <c r="Z12" s="36" t="n">
        <v>509.108623103614</v>
      </c>
      <c r="AA12" s="36" t="n">
        <v>502.5467448466</v>
      </c>
      <c r="AB12" s="36" t="n">
        <v>474.92358883778</v>
      </c>
      <c r="AC12" s="36" t="n">
        <v>430.974707141564</v>
      </c>
      <c r="AD12" s="36" t="n">
        <v>397.165243146861</v>
      </c>
      <c r="AE12" s="36" t="n">
        <v>1297.21128186403</v>
      </c>
      <c r="AF12" s="36" t="n">
        <v>7671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3581.6014126148</v>
      </c>
      <c r="D13" s="36" t="n">
        <v>3874.16475170122</v>
      </c>
      <c r="E13" s="36" t="n">
        <v>4122.55779890188</v>
      </c>
      <c r="F13" s="36" t="n">
        <v>4367.36196500841</v>
      </c>
      <c r="G13" s="36" t="n">
        <v>4465.72270980779</v>
      </c>
      <c r="H13" s="36" t="n">
        <v>4266.62158581149</v>
      </c>
      <c r="I13" s="36" t="n">
        <v>3998.80021968641</v>
      </c>
      <c r="J13" s="36" t="n">
        <v>3815.97176197593</v>
      </c>
      <c r="K13" s="36" t="n">
        <v>3804.97512875427</v>
      </c>
      <c r="L13" s="36" t="n">
        <v>3653.13198790117</v>
      </c>
      <c r="M13" s="36" t="n">
        <v>3328.42939422956</v>
      </c>
      <c r="N13" s="36" t="n">
        <v>2957.70230792697</v>
      </c>
      <c r="O13" s="36" t="n">
        <v>2561.38243439962</v>
      </c>
      <c r="P13" s="36" t="n">
        <v>5807.57654128049</v>
      </c>
      <c r="Q13" s="36" t="n">
        <v>54606</v>
      </c>
      <c r="R13" s="36" t="n">
        <v>3436.32831554561</v>
      </c>
      <c r="S13" s="36" t="n">
        <v>3794.06237250057</v>
      </c>
      <c r="T13" s="36" t="n">
        <v>4032.39826535603</v>
      </c>
      <c r="U13" s="36" t="n">
        <v>4292.85182220118</v>
      </c>
      <c r="V13" s="36" t="n">
        <v>4293.32433347599</v>
      </c>
      <c r="W13" s="36" t="n">
        <v>4098.6108146704</v>
      </c>
      <c r="X13" s="36" t="n">
        <v>4075.53758686675</v>
      </c>
      <c r="Y13" s="36" t="n">
        <v>4141.80603612124</v>
      </c>
      <c r="Z13" s="36" t="n">
        <v>4208.59217935644</v>
      </c>
      <c r="AA13" s="36" t="n">
        <v>4082.49948799449</v>
      </c>
      <c r="AB13" s="36" t="n">
        <v>3763.45891578477</v>
      </c>
      <c r="AC13" s="36" t="n">
        <v>3417.34799200042</v>
      </c>
      <c r="AD13" s="36" t="n">
        <v>3108.209388972</v>
      </c>
      <c r="AE13" s="36" t="n">
        <v>7339.97248915411</v>
      </c>
      <c r="AF13" s="36" t="n">
        <v>58085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1214.36311732506</v>
      </c>
      <c r="D14" s="36" t="n">
        <v>1266.40267995281</v>
      </c>
      <c r="E14" s="36" t="n">
        <v>1288.43209634576</v>
      </c>
      <c r="F14" s="36" t="n">
        <v>1305.45528879579</v>
      </c>
      <c r="G14" s="36" t="n">
        <v>1229.69245313113</v>
      </c>
      <c r="H14" s="36" t="n">
        <v>1104.2866120742</v>
      </c>
      <c r="I14" s="36" t="n">
        <v>1021.1278504164</v>
      </c>
      <c r="J14" s="36" t="n">
        <v>995.029305827361</v>
      </c>
      <c r="K14" s="36" t="n">
        <v>1014.01954681633</v>
      </c>
      <c r="L14" s="36" t="n">
        <v>978.86277376844</v>
      </c>
      <c r="M14" s="36" t="n">
        <v>900.031564688217</v>
      </c>
      <c r="N14" s="36" t="n">
        <v>822.227373181364</v>
      </c>
      <c r="O14" s="36" t="n">
        <v>779.186473710993</v>
      </c>
      <c r="P14" s="36" t="n">
        <v>2179.88286396614</v>
      </c>
      <c r="Q14" s="36" t="n">
        <v>16099</v>
      </c>
      <c r="R14" s="36" t="n">
        <v>1134.30512322837</v>
      </c>
      <c r="S14" s="36" t="n">
        <v>1143.32281735972</v>
      </c>
      <c r="T14" s="36" t="n">
        <v>1212.70208963964</v>
      </c>
      <c r="U14" s="36" t="n">
        <v>1307.67859497939</v>
      </c>
      <c r="V14" s="36" t="n">
        <v>1306.89997853724</v>
      </c>
      <c r="W14" s="36" t="n">
        <v>1200.11596991219</v>
      </c>
      <c r="X14" s="36" t="n">
        <v>1102.57627510606</v>
      </c>
      <c r="Y14" s="36" t="n">
        <v>1079.9595863896</v>
      </c>
      <c r="Z14" s="36" t="n">
        <v>1112.00183012281</v>
      </c>
      <c r="AA14" s="36" t="n">
        <v>1115.59144663232</v>
      </c>
      <c r="AB14" s="36" t="n">
        <v>1054.56441253727</v>
      </c>
      <c r="AC14" s="36" t="n">
        <v>962.794476134921</v>
      </c>
      <c r="AD14" s="36" t="n">
        <v>899.563448745292</v>
      </c>
      <c r="AE14" s="36" t="n">
        <v>2733.92395067518</v>
      </c>
      <c r="AF14" s="36" t="n">
        <v>17366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1129.8069646292</v>
      </c>
      <c r="D15" s="36" t="n">
        <v>1205.35226738073</v>
      </c>
      <c r="E15" s="36" t="n">
        <v>1284.51562286867</v>
      </c>
      <c r="F15" s="36" t="n">
        <v>1282.60970152988</v>
      </c>
      <c r="G15" s="36" t="n">
        <v>1105.9694702616</v>
      </c>
      <c r="H15" s="36" t="n">
        <v>921.957803155211</v>
      </c>
      <c r="I15" s="36" t="n">
        <v>872.206275315392</v>
      </c>
      <c r="J15" s="36" t="n">
        <v>846.034158043678</v>
      </c>
      <c r="K15" s="36" t="n">
        <v>803.700953298298</v>
      </c>
      <c r="L15" s="36" t="n">
        <v>729.98325476847</v>
      </c>
      <c r="M15" s="36" t="n">
        <v>674.971251879772</v>
      </c>
      <c r="N15" s="36" t="n">
        <v>609.221311313972</v>
      </c>
      <c r="O15" s="36" t="n">
        <v>518.356272177407</v>
      </c>
      <c r="P15" s="36" t="n">
        <v>1284.31469337771</v>
      </c>
      <c r="Q15" s="36" t="n">
        <v>13269</v>
      </c>
      <c r="R15" s="36" t="n">
        <v>1163.18974811806</v>
      </c>
      <c r="S15" s="36" t="n">
        <v>1184.57764823134</v>
      </c>
      <c r="T15" s="36" t="n">
        <v>1227.2871330887</v>
      </c>
      <c r="U15" s="36" t="n">
        <v>1236.81875855319</v>
      </c>
      <c r="V15" s="36" t="n">
        <v>1138.08978770281</v>
      </c>
      <c r="W15" s="36" t="n">
        <v>1045.86219119891</v>
      </c>
      <c r="X15" s="36" t="n">
        <v>991.634170083482</v>
      </c>
      <c r="Y15" s="36" t="n">
        <v>920.169534986898</v>
      </c>
      <c r="Z15" s="36" t="n">
        <v>871.931544897938</v>
      </c>
      <c r="AA15" s="36" t="n">
        <v>831.165342308434</v>
      </c>
      <c r="AB15" s="36" t="n">
        <v>798.56235966964</v>
      </c>
      <c r="AC15" s="36" t="n">
        <v>725.140448526046</v>
      </c>
      <c r="AD15" s="36" t="n">
        <v>589.744577426095</v>
      </c>
      <c r="AE15" s="36" t="n">
        <v>1569.82675520846</v>
      </c>
      <c r="AF15" s="36" t="n">
        <v>14294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7079.95531325924</v>
      </c>
      <c r="D16" s="36" t="n">
        <v>7588.83955436797</v>
      </c>
      <c r="E16" s="36" t="n">
        <v>7643.30417101942</v>
      </c>
      <c r="F16" s="36" t="n">
        <v>7385.54353270455</v>
      </c>
      <c r="G16" s="36" t="n">
        <v>6604.8277111648</v>
      </c>
      <c r="H16" s="36" t="n">
        <v>5920.44098352579</v>
      </c>
      <c r="I16" s="36" t="n">
        <v>5575.94113749714</v>
      </c>
      <c r="J16" s="36" t="n">
        <v>5211.39897484546</v>
      </c>
      <c r="K16" s="36" t="n">
        <v>5080.91203246324</v>
      </c>
      <c r="L16" s="36" t="n">
        <v>4743.44077835188</v>
      </c>
      <c r="M16" s="36" t="n">
        <v>4076.52237843807</v>
      </c>
      <c r="N16" s="36" t="n">
        <v>3484.44396973022</v>
      </c>
      <c r="O16" s="36" t="n">
        <v>3225.83473195717</v>
      </c>
      <c r="P16" s="36" t="n">
        <v>8368.59473067503</v>
      </c>
      <c r="Q16" s="36" t="n">
        <v>81990</v>
      </c>
      <c r="R16" s="36" t="n">
        <v>7083.12484187076</v>
      </c>
      <c r="S16" s="36" t="n">
        <v>7203.26329405541</v>
      </c>
      <c r="T16" s="36" t="n">
        <v>7662.77647378655</v>
      </c>
      <c r="U16" s="36" t="n">
        <v>7923.30103068888</v>
      </c>
      <c r="V16" s="36" t="n">
        <v>7431.13846908379</v>
      </c>
      <c r="W16" s="36" t="n">
        <v>6848.35886552631</v>
      </c>
      <c r="X16" s="36" t="n">
        <v>6349.3567014438</v>
      </c>
      <c r="Y16" s="36" t="n">
        <v>5900.63397713268</v>
      </c>
      <c r="Z16" s="36" t="n">
        <v>5816.56081861337</v>
      </c>
      <c r="AA16" s="36" t="n">
        <v>5496.97393572527</v>
      </c>
      <c r="AB16" s="36" t="n">
        <v>4896.05317026933</v>
      </c>
      <c r="AC16" s="36" t="n">
        <v>4355.4269048458</v>
      </c>
      <c r="AD16" s="36" t="n">
        <v>3868.14038062009</v>
      </c>
      <c r="AE16" s="36" t="n">
        <v>10369.891136338</v>
      </c>
      <c r="AF16" s="36" t="n">
        <v>91205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7057.69297917</v>
      </c>
      <c r="D17" s="36" t="n">
        <v>7420.17682836306</v>
      </c>
      <c r="E17" s="36" t="n">
        <v>7890.46740568441</v>
      </c>
      <c r="F17" s="36" t="n">
        <v>8805.71910035251</v>
      </c>
      <c r="G17" s="36" t="n">
        <v>9335.64807195914</v>
      </c>
      <c r="H17" s="36" t="n">
        <v>8924.49752906378</v>
      </c>
      <c r="I17" s="36" t="n">
        <v>8236.79021550161</v>
      </c>
      <c r="J17" s="36" t="n">
        <v>7852.29741022816</v>
      </c>
      <c r="K17" s="36" t="n">
        <v>7723.72353104105</v>
      </c>
      <c r="L17" s="36" t="n">
        <v>7124.90292784803</v>
      </c>
      <c r="M17" s="36" t="n">
        <v>6352.21983762017</v>
      </c>
      <c r="N17" s="36" t="n">
        <v>5517.94218221264</v>
      </c>
      <c r="O17" s="36" t="n">
        <v>4528.41295678314</v>
      </c>
      <c r="P17" s="36" t="n">
        <v>9056.50902417229</v>
      </c>
      <c r="Q17" s="36" t="n">
        <v>105827</v>
      </c>
      <c r="R17" s="36" t="n">
        <v>6871.22630423433</v>
      </c>
      <c r="S17" s="36" t="n">
        <v>7363.41589655679</v>
      </c>
      <c r="T17" s="36" t="n">
        <v>7393.97499118795</v>
      </c>
      <c r="U17" s="36" t="n">
        <v>8094.23908136795</v>
      </c>
      <c r="V17" s="36" t="n">
        <v>8829.62844300955</v>
      </c>
      <c r="W17" s="36" t="n">
        <v>8774.95931586682</v>
      </c>
      <c r="X17" s="36" t="n">
        <v>8229.29713558356</v>
      </c>
      <c r="Y17" s="36" t="n">
        <v>7989.05217290986</v>
      </c>
      <c r="Z17" s="36" t="n">
        <v>8086.12893102605</v>
      </c>
      <c r="AA17" s="36" t="n">
        <v>7776.88779107483</v>
      </c>
      <c r="AB17" s="36" t="n">
        <v>7196.02627006661</v>
      </c>
      <c r="AC17" s="36" t="n">
        <v>6393.02211826443</v>
      </c>
      <c r="AD17" s="36" t="n">
        <v>5485.05859723127</v>
      </c>
      <c r="AE17" s="36" t="n">
        <v>12514.08295162</v>
      </c>
      <c r="AF17" s="36" t="n">
        <v>110997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843.056112556246</v>
      </c>
      <c r="D18" s="36" t="n">
        <v>916.642047972564</v>
      </c>
      <c r="E18" s="36" t="n">
        <v>971.352555755133</v>
      </c>
      <c r="F18" s="36" t="n">
        <v>993.037225427101</v>
      </c>
      <c r="G18" s="36" t="n">
        <v>915.71048816071</v>
      </c>
      <c r="H18" s="36" t="n">
        <v>815.509482354981</v>
      </c>
      <c r="I18" s="36" t="n">
        <v>765.423177982675</v>
      </c>
      <c r="J18" s="36" t="n">
        <v>742.214935482043</v>
      </c>
      <c r="K18" s="36" t="n">
        <v>756.254239892958</v>
      </c>
      <c r="L18" s="36" t="n">
        <v>715.008554731417</v>
      </c>
      <c r="M18" s="36" t="n">
        <v>639.390977582411</v>
      </c>
      <c r="N18" s="36" t="n">
        <v>605.350276461909</v>
      </c>
      <c r="O18" s="36" t="n">
        <v>591.679449302624</v>
      </c>
      <c r="P18" s="36" t="n">
        <v>1861.37047633723</v>
      </c>
      <c r="Q18" s="36" t="n">
        <v>12132</v>
      </c>
      <c r="R18" s="36" t="n">
        <v>815.668244965605</v>
      </c>
      <c r="S18" s="36" t="n">
        <v>879.480557818671</v>
      </c>
      <c r="T18" s="36" t="n">
        <v>982.938115577917</v>
      </c>
      <c r="U18" s="36" t="n">
        <v>1003.76179799783</v>
      </c>
      <c r="V18" s="36" t="n">
        <v>927.900353855646</v>
      </c>
      <c r="W18" s="36" t="n">
        <v>888.793142149425</v>
      </c>
      <c r="X18" s="36" t="n">
        <v>889.014194942957</v>
      </c>
      <c r="Y18" s="36" t="n">
        <v>877.513897413951</v>
      </c>
      <c r="Z18" s="36" t="n">
        <v>871.37687680768</v>
      </c>
      <c r="AA18" s="36" t="n">
        <v>844.179139671802</v>
      </c>
      <c r="AB18" s="36" t="n">
        <v>804.478090309758</v>
      </c>
      <c r="AC18" s="36" t="n">
        <v>739.453198373617</v>
      </c>
      <c r="AD18" s="36" t="n">
        <v>679.658503490975</v>
      </c>
      <c r="AE18" s="36" t="n">
        <v>2075.78388662416</v>
      </c>
      <c r="AF18" s="36" t="n">
        <v>13280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24220.55495176</v>
      </c>
      <c r="D19" s="36" t="n">
        <v>25369.5011177846</v>
      </c>
      <c r="E19" s="36" t="n">
        <v>25436.9159728708</v>
      </c>
      <c r="F19" s="36" t="n">
        <v>26138.0244192904</v>
      </c>
      <c r="G19" s="36" t="n">
        <v>26402.4153131106</v>
      </c>
      <c r="H19" s="36" t="n">
        <v>26230.5405910101</v>
      </c>
      <c r="I19" s="36" t="n">
        <v>25159.0568523325</v>
      </c>
      <c r="J19" s="36" t="n">
        <v>23507.11441034</v>
      </c>
      <c r="K19" s="36" t="n">
        <v>22621.5108124281</v>
      </c>
      <c r="L19" s="36" t="n">
        <v>20744.3731429286</v>
      </c>
      <c r="M19" s="36" t="n">
        <v>18386.1131694569</v>
      </c>
      <c r="N19" s="36" t="n">
        <v>16645.7803237316</v>
      </c>
      <c r="O19" s="36" t="n">
        <v>14984.5553450289</v>
      </c>
      <c r="P19" s="36" t="n">
        <v>28547.5435779268</v>
      </c>
      <c r="Q19" s="36" t="n">
        <v>324394</v>
      </c>
      <c r="R19" s="36" t="n">
        <v>23476.3167946547</v>
      </c>
      <c r="S19" s="36" t="n">
        <v>23238.5903179477</v>
      </c>
      <c r="T19" s="36" t="n">
        <v>24426.6244861792</v>
      </c>
      <c r="U19" s="36" t="n">
        <v>25662.0920438425</v>
      </c>
      <c r="V19" s="36" t="n">
        <v>26023.2573345092</v>
      </c>
      <c r="W19" s="36" t="n">
        <v>25878.4648870183</v>
      </c>
      <c r="X19" s="36" t="n">
        <v>25291.8814623153</v>
      </c>
      <c r="Y19" s="36" t="n">
        <v>24597.228174192</v>
      </c>
      <c r="Z19" s="36" t="n">
        <v>24197.5164306851</v>
      </c>
      <c r="AA19" s="36" t="n">
        <v>23128.7538308377</v>
      </c>
      <c r="AB19" s="36" t="n">
        <v>21852.0068029925</v>
      </c>
      <c r="AC19" s="36" t="n">
        <v>20043.5966185703</v>
      </c>
      <c r="AD19" s="36" t="n">
        <v>17374.6459098325</v>
      </c>
      <c r="AE19" s="36" t="n">
        <v>37676.0249064231</v>
      </c>
      <c r="AF19" s="36" t="n">
        <v>342867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1540.82019013023</v>
      </c>
      <c r="D20" s="36" t="n">
        <v>1587.22172058813</v>
      </c>
      <c r="E20" s="36" t="n">
        <v>1631.93529189696</v>
      </c>
      <c r="F20" s="36" t="n">
        <v>1743.17827392086</v>
      </c>
      <c r="G20" s="36" t="n">
        <v>1752.99103646751</v>
      </c>
      <c r="H20" s="36" t="n">
        <v>1605.85890776268</v>
      </c>
      <c r="I20" s="36" t="n">
        <v>1519.29661461667</v>
      </c>
      <c r="J20" s="36" t="n">
        <v>1583.96891422996</v>
      </c>
      <c r="K20" s="36" t="n">
        <v>1622.20238715307</v>
      </c>
      <c r="L20" s="36" t="n">
        <v>1460.54620374616</v>
      </c>
      <c r="M20" s="36" t="n">
        <v>1310.29567392002</v>
      </c>
      <c r="N20" s="36" t="n">
        <v>1209.94096872125</v>
      </c>
      <c r="O20" s="36" t="n">
        <v>1120.62936123256</v>
      </c>
      <c r="P20" s="36" t="n">
        <v>3116.11445561395</v>
      </c>
      <c r="Q20" s="36" t="n">
        <v>22805</v>
      </c>
      <c r="R20" s="36" t="n">
        <v>1503.39925671798</v>
      </c>
      <c r="S20" s="36" t="n">
        <v>1505.17591570724</v>
      </c>
      <c r="T20" s="36" t="n">
        <v>1563.33366582649</v>
      </c>
      <c r="U20" s="36" t="n">
        <v>1663.90283000663</v>
      </c>
      <c r="V20" s="36" t="n">
        <v>1633.38058469101</v>
      </c>
      <c r="W20" s="36" t="n">
        <v>1575.76346957394</v>
      </c>
      <c r="X20" s="36" t="n">
        <v>1577.89506541948</v>
      </c>
      <c r="Y20" s="36" t="n">
        <v>1620.68308747048</v>
      </c>
      <c r="Z20" s="36" t="n">
        <v>1694.50796294077</v>
      </c>
      <c r="AA20" s="36" t="n">
        <v>1583.95395974718</v>
      </c>
      <c r="AB20" s="36" t="n">
        <v>1416.77250494763</v>
      </c>
      <c r="AC20" s="36" t="n">
        <v>1353.72086521616</v>
      </c>
      <c r="AD20" s="36" t="n">
        <v>1297.79592225919</v>
      </c>
      <c r="AE20" s="36" t="n">
        <v>3369.71490947582</v>
      </c>
      <c r="AF20" s="36" t="n">
        <v>23360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2131.62492520947</v>
      </c>
      <c r="D21" s="36" t="n">
        <v>2143.12074910154</v>
      </c>
      <c r="E21" s="36" t="n">
        <v>2306.75090212609</v>
      </c>
      <c r="F21" s="36" t="n">
        <v>2180.2912599534</v>
      </c>
      <c r="G21" s="36" t="n">
        <v>1764.01270298625</v>
      </c>
      <c r="H21" s="36" t="n">
        <v>1566.4301791882</v>
      </c>
      <c r="I21" s="36" t="n">
        <v>1614.77809404407</v>
      </c>
      <c r="J21" s="36" t="n">
        <v>1593.37442905784</v>
      </c>
      <c r="K21" s="36" t="n">
        <v>1600.35857095147</v>
      </c>
      <c r="L21" s="36" t="n">
        <v>1570.81421388585</v>
      </c>
      <c r="M21" s="36" t="n">
        <v>1484.7691349985</v>
      </c>
      <c r="N21" s="36" t="n">
        <v>1399.16982218323</v>
      </c>
      <c r="O21" s="36" t="n">
        <v>1354.89662601788</v>
      </c>
      <c r="P21" s="36" t="n">
        <v>4281.6083902962</v>
      </c>
      <c r="Q21" s="36" t="n">
        <v>26992</v>
      </c>
      <c r="R21" s="36" t="n">
        <v>2092.39576058448</v>
      </c>
      <c r="S21" s="36" t="n">
        <v>2169.46970398262</v>
      </c>
      <c r="T21" s="36" t="n">
        <v>2303.95927423535</v>
      </c>
      <c r="U21" s="36" t="n">
        <v>2380.80149810128</v>
      </c>
      <c r="V21" s="36" t="n">
        <v>2237.66787549144</v>
      </c>
      <c r="W21" s="36" t="n">
        <v>2001.61583731813</v>
      </c>
      <c r="X21" s="36" t="n">
        <v>1851.56680610382</v>
      </c>
      <c r="Y21" s="36" t="n">
        <v>1829.16434032569</v>
      </c>
      <c r="Z21" s="36" t="n">
        <v>1926.18260651311</v>
      </c>
      <c r="AA21" s="36" t="n">
        <v>1895.22201696033</v>
      </c>
      <c r="AB21" s="36" t="n">
        <v>1746.32335160775</v>
      </c>
      <c r="AC21" s="36" t="n">
        <v>1640.00106161106</v>
      </c>
      <c r="AD21" s="36" t="n">
        <v>1547.445882138</v>
      </c>
      <c r="AE21" s="36" t="n">
        <v>4895.18398502695</v>
      </c>
      <c r="AF21" s="36" t="n">
        <v>30517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65524.3395664661</v>
      </c>
      <c r="D22" s="36" t="n">
        <v>66808.7219401214</v>
      </c>
      <c r="E22" s="36" t="n">
        <v>71343.099813126</v>
      </c>
      <c r="F22" s="36" t="n">
        <v>76396.6224196494</v>
      </c>
      <c r="G22" s="36" t="n">
        <v>76884.3746656844</v>
      </c>
      <c r="H22" s="36" t="n">
        <v>74102.6416207633</v>
      </c>
      <c r="I22" s="36" t="n">
        <v>71775.2655686596</v>
      </c>
      <c r="J22" s="36" t="n">
        <v>69840.8912548392</v>
      </c>
      <c r="K22" s="36" t="n">
        <v>68349.5842627152</v>
      </c>
      <c r="L22" s="36" t="n">
        <v>60429.077116921</v>
      </c>
      <c r="M22" s="36" t="n">
        <v>50379.8607760976</v>
      </c>
      <c r="N22" s="36" t="n">
        <v>42367.8335426211</v>
      </c>
      <c r="O22" s="36" t="n">
        <v>35501.620669445</v>
      </c>
      <c r="P22" s="36" t="n">
        <v>65378.0667828908</v>
      </c>
      <c r="Q22" s="36" t="n">
        <v>895082</v>
      </c>
      <c r="R22" s="36" t="n">
        <v>61538.7000973303</v>
      </c>
      <c r="S22" s="36" t="n">
        <v>64725.9280402981</v>
      </c>
      <c r="T22" s="36" t="n">
        <v>67064.3468680841</v>
      </c>
      <c r="U22" s="36" t="n">
        <v>70182.6878328778</v>
      </c>
      <c r="V22" s="36" t="n">
        <v>70983.3581519635</v>
      </c>
      <c r="W22" s="36" t="n">
        <v>70641.212493374</v>
      </c>
      <c r="X22" s="36" t="n">
        <v>71279.2650085819</v>
      </c>
      <c r="Y22" s="36" t="n">
        <v>71319.8750854363</v>
      </c>
      <c r="Z22" s="36" t="n">
        <v>70406.4184686539</v>
      </c>
      <c r="AA22" s="36" t="n">
        <v>64304.423410463</v>
      </c>
      <c r="AB22" s="36" t="n">
        <v>56546.646592935</v>
      </c>
      <c r="AC22" s="36" t="n">
        <v>49454.5519403575</v>
      </c>
      <c r="AD22" s="36" t="n">
        <v>41532.2233852153</v>
      </c>
      <c r="AE22" s="36" t="n">
        <v>85949.3626244294</v>
      </c>
      <c r="AF22" s="36" t="n">
        <v>915929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1593.71057376187</v>
      </c>
      <c r="D23" s="36" t="n">
        <v>1848.1143305061</v>
      </c>
      <c r="E23" s="36" t="n">
        <v>2008.00951877292</v>
      </c>
      <c r="F23" s="36" t="n">
        <v>2028.56233153691</v>
      </c>
      <c r="G23" s="36" t="n">
        <v>1992.66515027533</v>
      </c>
      <c r="H23" s="36" t="n">
        <v>2038.41928046705</v>
      </c>
      <c r="I23" s="36" t="n">
        <v>2095.49381846171</v>
      </c>
      <c r="J23" s="36" t="n">
        <v>2183.4589868473</v>
      </c>
      <c r="K23" s="36" t="n">
        <v>2276.78712321795</v>
      </c>
      <c r="L23" s="36" t="n">
        <v>2042.17433739852</v>
      </c>
      <c r="M23" s="36" t="n">
        <v>1746.01222685883</v>
      </c>
      <c r="N23" s="36" t="n">
        <v>1622.95899256613</v>
      </c>
      <c r="O23" s="36" t="n">
        <v>1577.23886863552</v>
      </c>
      <c r="P23" s="36" t="n">
        <v>4570.39446069387</v>
      </c>
      <c r="Q23" s="36" t="n">
        <v>29624</v>
      </c>
      <c r="R23" s="36" t="n">
        <v>1574.88021977375</v>
      </c>
      <c r="S23" s="36" t="n">
        <v>1785.90252385745</v>
      </c>
      <c r="T23" s="36" t="n">
        <v>1881.22933995343</v>
      </c>
      <c r="U23" s="36" t="n">
        <v>1959.6318132663</v>
      </c>
      <c r="V23" s="36" t="n">
        <v>2035.31253764226</v>
      </c>
      <c r="W23" s="36" t="n">
        <v>2096.59007372867</v>
      </c>
      <c r="X23" s="36" t="n">
        <v>2217.03295787272</v>
      </c>
      <c r="Y23" s="36" t="n">
        <v>2375.81689915134</v>
      </c>
      <c r="Z23" s="36" t="n">
        <v>2475.10046002712</v>
      </c>
      <c r="AA23" s="36" t="n">
        <v>2362.34653860725</v>
      </c>
      <c r="AB23" s="36" t="n">
        <v>2161.25306989074</v>
      </c>
      <c r="AC23" s="36" t="n">
        <v>2042.86910494987</v>
      </c>
      <c r="AD23" s="36" t="n">
        <v>1995.0168523307</v>
      </c>
      <c r="AE23" s="36" t="n">
        <v>5937.01760894839</v>
      </c>
      <c r="AF23" s="36" t="n">
        <v>32900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1139.14683005855</v>
      </c>
      <c r="D24" s="36" t="n">
        <v>1201.98548123338</v>
      </c>
      <c r="E24" s="36" t="n">
        <v>1231.62851574654</v>
      </c>
      <c r="F24" s="36" t="n">
        <v>1192.24412954223</v>
      </c>
      <c r="G24" s="36" t="n">
        <v>1025.39816927777</v>
      </c>
      <c r="H24" s="36" t="n">
        <v>852.553212621116</v>
      </c>
      <c r="I24" s="36" t="n">
        <v>783.234358794842</v>
      </c>
      <c r="J24" s="36" t="n">
        <v>774.584983547337</v>
      </c>
      <c r="K24" s="36" t="n">
        <v>769.636989279509</v>
      </c>
      <c r="L24" s="36" t="n">
        <v>711.815066106627</v>
      </c>
      <c r="M24" s="36" t="n">
        <v>648.864883034543</v>
      </c>
      <c r="N24" s="36" t="n">
        <v>595.656126426272</v>
      </c>
      <c r="O24" s="36" t="n">
        <v>566.248101357463</v>
      </c>
      <c r="P24" s="36" t="n">
        <v>1687.00315297382</v>
      </c>
      <c r="Q24" s="36" t="n">
        <v>13180</v>
      </c>
      <c r="R24" s="36" t="n">
        <v>1038.58236864864</v>
      </c>
      <c r="S24" s="36" t="n">
        <v>1169.94198415994</v>
      </c>
      <c r="T24" s="36" t="n">
        <v>1254.0872185316</v>
      </c>
      <c r="U24" s="36" t="n">
        <v>1211.80407873503</v>
      </c>
      <c r="V24" s="36" t="n">
        <v>1061.59902662896</v>
      </c>
      <c r="W24" s="36" t="n">
        <v>965.206728034156</v>
      </c>
      <c r="X24" s="36" t="n">
        <v>910.124266398382</v>
      </c>
      <c r="Y24" s="36" t="n">
        <v>832.582489988714</v>
      </c>
      <c r="Z24" s="36" t="n">
        <v>797.497365463924</v>
      </c>
      <c r="AA24" s="36" t="n">
        <v>772.924464962902</v>
      </c>
      <c r="AB24" s="36" t="n">
        <v>718.326402375804</v>
      </c>
      <c r="AC24" s="36" t="n">
        <v>665.274178307831</v>
      </c>
      <c r="AD24" s="36" t="n">
        <v>671.527723045411</v>
      </c>
      <c r="AE24" s="36" t="n">
        <v>1900.5217047187</v>
      </c>
      <c r="AF24" s="36" t="n">
        <v>13970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6479.12008383083</v>
      </c>
      <c r="D25" s="36" t="n">
        <v>6500.0384480084</v>
      </c>
      <c r="E25" s="36" t="n">
        <v>6881.49138956658</v>
      </c>
      <c r="F25" s="36" t="n">
        <v>7126.85697538429</v>
      </c>
      <c r="G25" s="36" t="n">
        <v>6620.12304614252</v>
      </c>
      <c r="H25" s="36" t="n">
        <v>5903.50891670536</v>
      </c>
      <c r="I25" s="36" t="n">
        <v>5586.04375198296</v>
      </c>
      <c r="J25" s="36" t="n">
        <v>5558.22564400075</v>
      </c>
      <c r="K25" s="36" t="n">
        <v>5626.89539914646</v>
      </c>
      <c r="L25" s="36" t="n">
        <v>5195.78225078121</v>
      </c>
      <c r="M25" s="36" t="n">
        <v>4523.59528336886</v>
      </c>
      <c r="N25" s="36" t="n">
        <v>4036.77225128595</v>
      </c>
      <c r="O25" s="36" t="n">
        <v>4010.17377984737</v>
      </c>
      <c r="P25" s="36" t="n">
        <v>11541.3727799485</v>
      </c>
      <c r="Q25" s="36" t="n">
        <v>85590</v>
      </c>
      <c r="R25" s="36" t="n">
        <v>6035.34631982619</v>
      </c>
      <c r="S25" s="36" t="n">
        <v>6194.80694215258</v>
      </c>
      <c r="T25" s="36" t="n">
        <v>6636.26186965169</v>
      </c>
      <c r="U25" s="36" t="n">
        <v>7029.902159293</v>
      </c>
      <c r="V25" s="36" t="n">
        <v>6762.1424694339</v>
      </c>
      <c r="W25" s="36" t="n">
        <v>6312.82967225242</v>
      </c>
      <c r="X25" s="36" t="n">
        <v>6166.42414379825</v>
      </c>
      <c r="Y25" s="36" t="n">
        <v>6201.28980016143</v>
      </c>
      <c r="Z25" s="36" t="n">
        <v>6294.66311642646</v>
      </c>
      <c r="AA25" s="36" t="n">
        <v>5985.31420602695</v>
      </c>
      <c r="AB25" s="36" t="n">
        <v>5458.94084445744</v>
      </c>
      <c r="AC25" s="36" t="n">
        <v>5096.73904824646</v>
      </c>
      <c r="AD25" s="36" t="n">
        <v>4966.11415198597</v>
      </c>
      <c r="AE25" s="36" t="n">
        <v>14100.2252562873</v>
      </c>
      <c r="AF25" s="36" t="n">
        <v>93241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468.489114589823</v>
      </c>
      <c r="D26" s="36" t="n">
        <v>483.096766124858</v>
      </c>
      <c r="E26" s="36" t="n">
        <v>514.207948600978</v>
      </c>
      <c r="F26" s="36" t="n">
        <v>506.106070874591</v>
      </c>
      <c r="G26" s="36" t="n">
        <v>471.163660094509</v>
      </c>
      <c r="H26" s="36" t="n">
        <v>470.439423523096</v>
      </c>
      <c r="I26" s="36" t="n">
        <v>472.008145045297</v>
      </c>
      <c r="J26" s="36" t="n">
        <v>445.05261018831</v>
      </c>
      <c r="K26" s="36" t="n">
        <v>449.210486518508</v>
      </c>
      <c r="L26" s="36" t="n">
        <v>448.314349816602</v>
      </c>
      <c r="M26" s="36" t="n">
        <v>398.342644478849</v>
      </c>
      <c r="N26" s="36" t="n">
        <v>348.220925250462</v>
      </c>
      <c r="O26" s="36" t="n">
        <v>347.130436542106</v>
      </c>
      <c r="P26" s="36" t="n">
        <v>1024.21741835201</v>
      </c>
      <c r="Q26" s="36" t="n">
        <v>6846</v>
      </c>
      <c r="R26" s="36" t="n">
        <v>451.118660386384</v>
      </c>
      <c r="S26" s="36" t="n">
        <v>457.517793460721</v>
      </c>
      <c r="T26" s="36" t="n">
        <v>487.605365422903</v>
      </c>
      <c r="U26" s="36" t="n">
        <v>514.370579835917</v>
      </c>
      <c r="V26" s="36" t="n">
        <v>509.64650869194</v>
      </c>
      <c r="W26" s="36" t="n">
        <v>503.097193907947</v>
      </c>
      <c r="X26" s="36" t="n">
        <v>513.559845118073</v>
      </c>
      <c r="Y26" s="36" t="n">
        <v>509.323879965064</v>
      </c>
      <c r="Z26" s="36" t="n">
        <v>504.160037669675</v>
      </c>
      <c r="AA26" s="36" t="n">
        <v>485.882694373402</v>
      </c>
      <c r="AB26" s="36" t="n">
        <v>452.103755064766</v>
      </c>
      <c r="AC26" s="36" t="n">
        <v>423.047529314683</v>
      </c>
      <c r="AD26" s="36" t="n">
        <v>413.745806661949</v>
      </c>
      <c r="AE26" s="36" t="n">
        <v>1275.82035012658</v>
      </c>
      <c r="AF26" s="36" t="n">
        <v>7501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3910.09903060238</v>
      </c>
      <c r="D27" s="36" t="n">
        <v>3930.31842541297</v>
      </c>
      <c r="E27" s="36" t="n">
        <v>3938.16904879958</v>
      </c>
      <c r="F27" s="36" t="n">
        <v>4029.01292416423</v>
      </c>
      <c r="G27" s="36" t="n">
        <v>3985.00307355857</v>
      </c>
      <c r="H27" s="36" t="n">
        <v>3862.25911253052</v>
      </c>
      <c r="I27" s="36" t="n">
        <v>3672.63820250766</v>
      </c>
      <c r="J27" s="36" t="n">
        <v>3350.66525009236</v>
      </c>
      <c r="K27" s="36" t="n">
        <v>3063.26629074823</v>
      </c>
      <c r="L27" s="36" t="n">
        <v>2559.52255636888</v>
      </c>
      <c r="M27" s="36" t="n">
        <v>2099.38145947092</v>
      </c>
      <c r="N27" s="36" t="n">
        <v>1837.39553701898</v>
      </c>
      <c r="O27" s="36" t="n">
        <v>1584.91502383353</v>
      </c>
      <c r="P27" s="36" t="n">
        <v>3556.35406489119</v>
      </c>
      <c r="Q27" s="36" t="n">
        <v>45379</v>
      </c>
      <c r="R27" s="36" t="n">
        <v>3584.52777487218</v>
      </c>
      <c r="S27" s="36" t="n">
        <v>3588.56511513708</v>
      </c>
      <c r="T27" s="36" t="n">
        <v>3738.9677329439</v>
      </c>
      <c r="U27" s="36" t="n">
        <v>3751.57880641497</v>
      </c>
      <c r="V27" s="36" t="n">
        <v>3634.1100678721</v>
      </c>
      <c r="W27" s="36" t="n">
        <v>3656.05006917834</v>
      </c>
      <c r="X27" s="36" t="n">
        <v>3656.01615710424</v>
      </c>
      <c r="Y27" s="36" t="n">
        <v>3397.25793192376</v>
      </c>
      <c r="Z27" s="36" t="n">
        <v>3102.72145504885</v>
      </c>
      <c r="AA27" s="36" t="n">
        <v>2735.28339728181</v>
      </c>
      <c r="AB27" s="36" t="n">
        <v>2338.99493659718</v>
      </c>
      <c r="AC27" s="36" t="n">
        <v>2025.3959316547</v>
      </c>
      <c r="AD27" s="36" t="n">
        <v>1768.73245836423</v>
      </c>
      <c r="AE27" s="36" t="n">
        <v>4133.79816560665</v>
      </c>
      <c r="AF27" s="36" t="n">
        <v>45112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2702.86398153909</v>
      </c>
      <c r="D28" s="36" t="n">
        <v>2676.21099495356</v>
      </c>
      <c r="E28" s="36" t="n">
        <v>2797.24017189488</v>
      </c>
      <c r="F28" s="36" t="n">
        <v>2958.96507082527</v>
      </c>
      <c r="G28" s="36" t="n">
        <v>2895.94792567779</v>
      </c>
      <c r="H28" s="36" t="n">
        <v>2541.44453551892</v>
      </c>
      <c r="I28" s="36" t="n">
        <v>2267.29431092117</v>
      </c>
      <c r="J28" s="36" t="n">
        <v>2206.32311066527</v>
      </c>
      <c r="K28" s="36" t="n">
        <v>2172.65872298419</v>
      </c>
      <c r="L28" s="36" t="n">
        <v>1931.31025824026</v>
      </c>
      <c r="M28" s="36" t="n">
        <v>1721.93289871077</v>
      </c>
      <c r="N28" s="36" t="n">
        <v>1639.36511910084</v>
      </c>
      <c r="O28" s="36" t="n">
        <v>1497.60744585145</v>
      </c>
      <c r="P28" s="36" t="n">
        <v>3653.83545311655</v>
      </c>
      <c r="Q28" s="36" t="n">
        <v>33663</v>
      </c>
      <c r="R28" s="36" t="n">
        <v>2641.35861611397</v>
      </c>
      <c r="S28" s="36" t="n">
        <v>2525.04149908123</v>
      </c>
      <c r="T28" s="36" t="n">
        <v>2722.68382953478</v>
      </c>
      <c r="U28" s="36" t="n">
        <v>2878.64901382783</v>
      </c>
      <c r="V28" s="36" t="n">
        <v>2737.816885346</v>
      </c>
      <c r="W28" s="36" t="n">
        <v>2501.83175653211</v>
      </c>
      <c r="X28" s="36" t="n">
        <v>2354.19241613272</v>
      </c>
      <c r="Y28" s="36" t="n">
        <v>2246.05326501847</v>
      </c>
      <c r="Z28" s="36" t="n">
        <v>2185.17047066021</v>
      </c>
      <c r="AA28" s="36" t="n">
        <v>2071.18251830314</v>
      </c>
      <c r="AB28" s="36" t="n">
        <v>1915.20978520776</v>
      </c>
      <c r="AC28" s="36" t="n">
        <v>1779.04358753082</v>
      </c>
      <c r="AD28" s="36" t="n">
        <v>1663.17033722478</v>
      </c>
      <c r="AE28" s="36" t="n">
        <v>4763.59601948617</v>
      </c>
      <c r="AF28" s="36" t="n">
        <v>34985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9983.31125754137</v>
      </c>
      <c r="D29" s="36" t="n">
        <v>10477.8153626406</v>
      </c>
      <c r="E29" s="36" t="n">
        <v>11394.4644947</v>
      </c>
      <c r="F29" s="36" t="n">
        <v>12346.9801259002</v>
      </c>
      <c r="G29" s="36" t="n">
        <v>12341.1687478658</v>
      </c>
      <c r="H29" s="36" t="n">
        <v>11747.227539039</v>
      </c>
      <c r="I29" s="36" t="n">
        <v>11568.4336984698</v>
      </c>
      <c r="J29" s="36" t="n">
        <v>11895.0889798266</v>
      </c>
      <c r="K29" s="36" t="n">
        <v>12308.9095813783</v>
      </c>
      <c r="L29" s="36" t="n">
        <v>11483.5778212168</v>
      </c>
      <c r="M29" s="36" t="n">
        <v>10188.8898948496</v>
      </c>
      <c r="N29" s="36" t="n">
        <v>8952.2087104676</v>
      </c>
      <c r="O29" s="36" t="n">
        <v>7700.45740692177</v>
      </c>
      <c r="P29" s="36" t="n">
        <v>16918.4663791825</v>
      </c>
      <c r="Q29" s="36" t="n">
        <v>159307</v>
      </c>
      <c r="R29" s="36" t="n">
        <v>9641.80233006616</v>
      </c>
      <c r="S29" s="36" t="n">
        <v>10253.0764636357</v>
      </c>
      <c r="T29" s="36" t="n">
        <v>10946.9564133625</v>
      </c>
      <c r="U29" s="36" t="n">
        <v>11716.0595129269</v>
      </c>
      <c r="V29" s="36" t="n">
        <v>11610.5989485907</v>
      </c>
      <c r="W29" s="36" t="n">
        <v>11417.4819896319</v>
      </c>
      <c r="X29" s="36" t="n">
        <v>11817.4754960296</v>
      </c>
      <c r="Y29" s="36" t="n">
        <v>12551.6464960799</v>
      </c>
      <c r="Z29" s="36" t="n">
        <v>13159.035226641</v>
      </c>
      <c r="AA29" s="36" t="n">
        <v>12544.9859733015</v>
      </c>
      <c r="AB29" s="36" t="n">
        <v>11493.7831472371</v>
      </c>
      <c r="AC29" s="36" t="n">
        <v>10593.4977282994</v>
      </c>
      <c r="AD29" s="36" t="n">
        <v>9409.20203898955</v>
      </c>
      <c r="AE29" s="36" t="n">
        <v>21390.3982352081</v>
      </c>
      <c r="AF29" s="36" t="n">
        <v>168546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3510.33906836543</v>
      </c>
      <c r="D30" s="36" t="n">
        <v>3783.78624282663</v>
      </c>
      <c r="E30" s="36" t="n">
        <v>4094.53066199691</v>
      </c>
      <c r="F30" s="36" t="n">
        <v>4297.44473476199</v>
      </c>
      <c r="G30" s="36" t="n">
        <v>4113.12804564188</v>
      </c>
      <c r="H30" s="36" t="n">
        <v>3705.49707117042</v>
      </c>
      <c r="I30" s="36" t="n">
        <v>3577.06122509832</v>
      </c>
      <c r="J30" s="36" t="n">
        <v>3766.70748066789</v>
      </c>
      <c r="K30" s="36" t="n">
        <v>4011.07701552311</v>
      </c>
      <c r="L30" s="36" t="n">
        <v>3848.30184607958</v>
      </c>
      <c r="M30" s="36" t="n">
        <v>3424.88488279657</v>
      </c>
      <c r="N30" s="36" t="n">
        <v>3185.34129184761</v>
      </c>
      <c r="O30" s="36" t="n">
        <v>3206.11511083937</v>
      </c>
      <c r="P30" s="36" t="n">
        <v>9852.78532238429</v>
      </c>
      <c r="Q30" s="36" t="n">
        <v>58377</v>
      </c>
      <c r="R30" s="36" t="n">
        <v>3523.51904839072</v>
      </c>
      <c r="S30" s="36" t="n">
        <v>3716.3351192457</v>
      </c>
      <c r="T30" s="36" t="n">
        <v>4079.83175786067</v>
      </c>
      <c r="U30" s="36" t="n">
        <v>4394.78991917914</v>
      </c>
      <c r="V30" s="36" t="n">
        <v>4260.22118186076</v>
      </c>
      <c r="W30" s="36" t="n">
        <v>3930.8441293671</v>
      </c>
      <c r="X30" s="36" t="n">
        <v>3880.8320124542</v>
      </c>
      <c r="Y30" s="36" t="n">
        <v>4065.46877015694</v>
      </c>
      <c r="Z30" s="36" t="n">
        <v>4299.81406128125</v>
      </c>
      <c r="AA30" s="36" t="n">
        <v>4310.98385287387</v>
      </c>
      <c r="AB30" s="36" t="n">
        <v>4171.52794059692</v>
      </c>
      <c r="AC30" s="36" t="n">
        <v>4040.54734242195</v>
      </c>
      <c r="AD30" s="36" t="n">
        <v>3947.93049201823</v>
      </c>
      <c r="AE30" s="36" t="n">
        <v>11672.3543722926</v>
      </c>
      <c r="AF30" s="36" t="n">
        <v>64295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1770.97397912827</v>
      </c>
      <c r="D31" s="36" t="n">
        <v>1957.17905844397</v>
      </c>
      <c r="E31" s="36" t="n">
        <v>2147.20213161368</v>
      </c>
      <c r="F31" s="36" t="n">
        <v>2042.4765220869</v>
      </c>
      <c r="G31" s="36" t="n">
        <v>1682.09547001743</v>
      </c>
      <c r="H31" s="36" t="n">
        <v>1406.62733037172</v>
      </c>
      <c r="I31" s="36" t="n">
        <v>1311.7185731713</v>
      </c>
      <c r="J31" s="36" t="n">
        <v>1249.74679738562</v>
      </c>
      <c r="K31" s="36" t="n">
        <v>1227.37758482702</v>
      </c>
      <c r="L31" s="36" t="n">
        <v>1119.64638906376</v>
      </c>
      <c r="M31" s="36" t="n">
        <v>960.901354581023</v>
      </c>
      <c r="N31" s="36" t="n">
        <v>879.781379382027</v>
      </c>
      <c r="O31" s="36" t="n">
        <v>850.633415999205</v>
      </c>
      <c r="P31" s="36" t="n">
        <v>2650.64001392808</v>
      </c>
      <c r="Q31" s="36" t="n">
        <v>21257</v>
      </c>
      <c r="R31" s="36" t="n">
        <v>1730.46099596089</v>
      </c>
      <c r="S31" s="36" t="n">
        <v>1899.39480093573</v>
      </c>
      <c r="T31" s="36" t="n">
        <v>2057.2247668641</v>
      </c>
      <c r="U31" s="36" t="n">
        <v>2091.06378163223</v>
      </c>
      <c r="V31" s="36" t="n">
        <v>1942.95083571284</v>
      </c>
      <c r="W31" s="36" t="n">
        <v>1755.00716045094</v>
      </c>
      <c r="X31" s="36" t="n">
        <v>1571.35213237338</v>
      </c>
      <c r="Y31" s="36" t="n">
        <v>1449.27733596788</v>
      </c>
      <c r="Z31" s="36" t="n">
        <v>1451.0240062078</v>
      </c>
      <c r="AA31" s="36" t="n">
        <v>1411.31975678529</v>
      </c>
      <c r="AB31" s="36" t="n">
        <v>1290.97023895345</v>
      </c>
      <c r="AC31" s="36" t="n">
        <v>1180.03788217107</v>
      </c>
      <c r="AD31" s="36" t="n">
        <v>1107.33247356581</v>
      </c>
      <c r="AE31" s="36" t="n">
        <v>3346.5838324186</v>
      </c>
      <c r="AF31" s="36" t="n">
        <v>24284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5520.12770614614</v>
      </c>
      <c r="D32" s="36" t="n">
        <v>5810.46076678114</v>
      </c>
      <c r="E32" s="36" t="n">
        <v>5913.65457687024</v>
      </c>
      <c r="F32" s="36" t="n">
        <v>5712.52481930658</v>
      </c>
      <c r="G32" s="36" t="n">
        <v>5066.84475722797</v>
      </c>
      <c r="H32" s="36" t="n">
        <v>4359.46146864159</v>
      </c>
      <c r="I32" s="36" t="n">
        <v>3979.58686126832</v>
      </c>
      <c r="J32" s="36" t="n">
        <v>3728.83216231077</v>
      </c>
      <c r="K32" s="36" t="n">
        <v>3662.9027738569</v>
      </c>
      <c r="L32" s="36" t="n">
        <v>3486.59081331588</v>
      </c>
      <c r="M32" s="36" t="n">
        <v>3123.29497090558</v>
      </c>
      <c r="N32" s="36" t="n">
        <v>2817.61493875525</v>
      </c>
      <c r="O32" s="36" t="n">
        <v>2633.12542184743</v>
      </c>
      <c r="P32" s="36" t="n">
        <v>7065.97796276622</v>
      </c>
      <c r="Q32" s="36" t="n">
        <v>62881</v>
      </c>
      <c r="R32" s="36" t="n">
        <v>5270.01928161843</v>
      </c>
      <c r="S32" s="36" t="n">
        <v>5469.7846671433</v>
      </c>
      <c r="T32" s="36" t="n">
        <v>5757.52160464051</v>
      </c>
      <c r="U32" s="36" t="n">
        <v>5734.50784461292</v>
      </c>
      <c r="V32" s="36" t="n">
        <v>5129.94926087215</v>
      </c>
      <c r="W32" s="36" t="n">
        <v>4584.90911932985</v>
      </c>
      <c r="X32" s="36" t="n">
        <v>4267.1377597463</v>
      </c>
      <c r="Y32" s="36" t="n">
        <v>3990.95225689024</v>
      </c>
      <c r="Z32" s="36" t="n">
        <v>3986.16968175072</v>
      </c>
      <c r="AA32" s="36" t="n">
        <v>3822.1551845158</v>
      </c>
      <c r="AB32" s="36" t="n">
        <v>3462.51532121649</v>
      </c>
      <c r="AC32" s="36" t="n">
        <v>3202.80425089703</v>
      </c>
      <c r="AD32" s="36" t="n">
        <v>2910.49872019037</v>
      </c>
      <c r="AE32" s="36" t="n">
        <v>8695.07504657588</v>
      </c>
      <c r="AF32" s="36" t="n">
        <v>66284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5150.30669136923</v>
      </c>
      <c r="D33" s="36" t="n">
        <v>5214.25750718661</v>
      </c>
      <c r="E33" s="36" t="n">
        <v>5517.34972552678</v>
      </c>
      <c r="F33" s="36" t="n">
        <v>5790.71498616782</v>
      </c>
      <c r="G33" s="36" t="n">
        <v>5686.10518959533</v>
      </c>
      <c r="H33" s="36" t="n">
        <v>5391.80295919049</v>
      </c>
      <c r="I33" s="36" t="n">
        <v>5076.83007894211</v>
      </c>
      <c r="J33" s="36" t="n">
        <v>4758.63535814596</v>
      </c>
      <c r="K33" s="36" t="n">
        <v>4542.36172772607</v>
      </c>
      <c r="L33" s="36" t="n">
        <v>4091.54811345256</v>
      </c>
      <c r="M33" s="36" t="n">
        <v>3613.96762740929</v>
      </c>
      <c r="N33" s="36" t="n">
        <v>3227.5438471601</v>
      </c>
      <c r="O33" s="36" t="n">
        <v>2825.29606440527</v>
      </c>
      <c r="P33" s="36" t="n">
        <v>5758.28012372237</v>
      </c>
      <c r="Q33" s="36" t="n">
        <v>66645</v>
      </c>
      <c r="R33" s="36" t="n">
        <v>5035.5766778017</v>
      </c>
      <c r="S33" s="36" t="n">
        <v>5289.61213094729</v>
      </c>
      <c r="T33" s="36" t="n">
        <v>5428.22976008476</v>
      </c>
      <c r="U33" s="36" t="n">
        <v>5627.19212085856</v>
      </c>
      <c r="V33" s="36" t="n">
        <v>5515.27258569903</v>
      </c>
      <c r="W33" s="36" t="n">
        <v>5317.32972310202</v>
      </c>
      <c r="X33" s="36" t="n">
        <v>5159.89783972704</v>
      </c>
      <c r="Y33" s="36" t="n">
        <v>4896.51703822883</v>
      </c>
      <c r="Z33" s="36" t="n">
        <v>4741.66457673125</v>
      </c>
      <c r="AA33" s="36" t="n">
        <v>4439.76300391685</v>
      </c>
      <c r="AB33" s="36" t="n">
        <v>4055.66941120548</v>
      </c>
      <c r="AC33" s="36" t="n">
        <v>3644.48240398275</v>
      </c>
      <c r="AD33" s="36" t="n">
        <v>3184.22812886188</v>
      </c>
      <c r="AE33" s="36" t="n">
        <v>7801.56459885256</v>
      </c>
      <c r="AF33" s="36" t="n">
        <v>70137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3712.22467698636</v>
      </c>
      <c r="D34" s="36" t="n">
        <v>3938.49322993676</v>
      </c>
      <c r="E34" s="36" t="n">
        <v>4010.10384642463</v>
      </c>
      <c r="F34" s="36" t="n">
        <v>3834.30035754535</v>
      </c>
      <c r="G34" s="36" t="n">
        <v>3459.49903581344</v>
      </c>
      <c r="H34" s="36" t="n">
        <v>3183.31863089745</v>
      </c>
      <c r="I34" s="36" t="n">
        <v>3172.55843562265</v>
      </c>
      <c r="J34" s="36" t="n">
        <v>3206.18131997945</v>
      </c>
      <c r="K34" s="36" t="n">
        <v>3145.89292363186</v>
      </c>
      <c r="L34" s="36" t="n">
        <v>2717.89829215824</v>
      </c>
      <c r="M34" s="36" t="n">
        <v>2173.02044205183</v>
      </c>
      <c r="N34" s="36" t="n">
        <v>1824.6020962441</v>
      </c>
      <c r="O34" s="36" t="n">
        <v>1614.19014622214</v>
      </c>
      <c r="P34" s="36" t="n">
        <v>3425.71656648575</v>
      </c>
      <c r="Q34" s="36" t="n">
        <v>43418</v>
      </c>
      <c r="R34" s="36" t="n">
        <v>3631.34162663639</v>
      </c>
      <c r="S34" s="36" t="n">
        <v>3753.99863019171</v>
      </c>
      <c r="T34" s="36" t="n">
        <v>3788.54277709892</v>
      </c>
      <c r="U34" s="36" t="n">
        <v>3780.20616285146</v>
      </c>
      <c r="V34" s="36" t="n">
        <v>3590.14647522977</v>
      </c>
      <c r="W34" s="36" t="n">
        <v>3487.99215071182</v>
      </c>
      <c r="X34" s="36" t="n">
        <v>3526.57195653981</v>
      </c>
      <c r="Y34" s="36" t="n">
        <v>3453.68914735282</v>
      </c>
      <c r="Z34" s="36" t="n">
        <v>3241.78164905315</v>
      </c>
      <c r="AA34" s="36" t="n">
        <v>2803.20051890593</v>
      </c>
      <c r="AB34" s="36" t="n">
        <v>2418.40928087495</v>
      </c>
      <c r="AC34" s="36" t="n">
        <v>2140.62512659641</v>
      </c>
      <c r="AD34" s="36" t="n">
        <v>1828.43019149147</v>
      </c>
      <c r="AE34" s="36" t="n">
        <v>4395.06430646538</v>
      </c>
      <c r="AF34" s="36" t="n">
        <v>45840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5822.89923237454</v>
      </c>
      <c r="D35" s="36" t="n">
        <v>6006.99432572182</v>
      </c>
      <c r="E35" s="36" t="n">
        <v>6277.18050130778</v>
      </c>
      <c r="F35" s="36" t="n">
        <v>6231.1890537069</v>
      </c>
      <c r="G35" s="36" t="n">
        <v>5572.31020564066</v>
      </c>
      <c r="H35" s="36" t="n">
        <v>4766.20832129578</v>
      </c>
      <c r="I35" s="36" t="n">
        <v>4364.50067641283</v>
      </c>
      <c r="J35" s="36" t="n">
        <v>4220.45172558559</v>
      </c>
      <c r="K35" s="36" t="n">
        <v>4056.16466324276</v>
      </c>
      <c r="L35" s="36" t="n">
        <v>3599.47788723852</v>
      </c>
      <c r="M35" s="36" t="n">
        <v>3222.23456118073</v>
      </c>
      <c r="N35" s="36" t="n">
        <v>2895.76246068962</v>
      </c>
      <c r="O35" s="36" t="n">
        <v>2491.59867285559</v>
      </c>
      <c r="P35" s="36" t="n">
        <v>5813.02771274688</v>
      </c>
      <c r="Q35" s="36" t="n">
        <v>65340</v>
      </c>
      <c r="R35" s="36" t="n">
        <v>5703.79579043507</v>
      </c>
      <c r="S35" s="36" t="n">
        <v>5708.81057255656</v>
      </c>
      <c r="T35" s="36" t="n">
        <v>6096.85415795382</v>
      </c>
      <c r="U35" s="36" t="n">
        <v>6313.34904043977</v>
      </c>
      <c r="V35" s="36" t="n">
        <v>5941.07454528221</v>
      </c>
      <c r="W35" s="36" t="n">
        <v>5399.14642778422</v>
      </c>
      <c r="X35" s="36" t="n">
        <v>4987.05264799147</v>
      </c>
      <c r="Y35" s="36" t="n">
        <v>4655.15204472737</v>
      </c>
      <c r="Z35" s="36" t="n">
        <v>4503.50360878265</v>
      </c>
      <c r="AA35" s="36" t="n">
        <v>4277.16374443817</v>
      </c>
      <c r="AB35" s="36" t="n">
        <v>3882.30956619022</v>
      </c>
      <c r="AC35" s="36" t="n">
        <v>3379.33589793346</v>
      </c>
      <c r="AD35" s="36" t="n">
        <v>2884.06342531708</v>
      </c>
      <c r="AE35" s="36" t="n">
        <v>7953.38853016791</v>
      </c>
      <c r="AF35" s="36" t="n">
        <v>71685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231.361689051359</v>
      </c>
      <c r="D36" s="36" t="n">
        <v>255.182796380104</v>
      </c>
      <c r="E36" s="36" t="n">
        <v>276.924103051856</v>
      </c>
      <c r="F36" s="36" t="n">
        <v>266.161736251113</v>
      </c>
      <c r="G36" s="36" t="n">
        <v>219.05645649075</v>
      </c>
      <c r="H36" s="36" t="n">
        <v>178.576563671851</v>
      </c>
      <c r="I36" s="36" t="n">
        <v>167.518779846799</v>
      </c>
      <c r="J36" s="36" t="n">
        <v>162.365832621084</v>
      </c>
      <c r="K36" s="36" t="n">
        <v>169.496932581204</v>
      </c>
      <c r="L36" s="36" t="n">
        <v>175.808778041462</v>
      </c>
      <c r="M36" s="36" t="n">
        <v>155.860858723245</v>
      </c>
      <c r="N36" s="36" t="n">
        <v>126.920162232343</v>
      </c>
      <c r="O36" s="36" t="n">
        <v>117.645902214126</v>
      </c>
      <c r="P36" s="36" t="n">
        <v>440.119408842704</v>
      </c>
      <c r="Q36" s="36" t="n">
        <v>2943</v>
      </c>
      <c r="R36" s="36" t="n">
        <v>222.065555835386</v>
      </c>
      <c r="S36" s="36" t="n">
        <v>235.130578906707</v>
      </c>
      <c r="T36" s="36" t="n">
        <v>254.462345533382</v>
      </c>
      <c r="U36" s="36" t="n">
        <v>255.599988882891</v>
      </c>
      <c r="V36" s="36" t="n">
        <v>228.566807924663</v>
      </c>
      <c r="W36" s="36" t="n">
        <v>199.939368484664</v>
      </c>
      <c r="X36" s="36" t="n">
        <v>191.377047356551</v>
      </c>
      <c r="Y36" s="36" t="n">
        <v>193.086284110949</v>
      </c>
      <c r="Z36" s="36" t="n">
        <v>195.732980702633</v>
      </c>
      <c r="AA36" s="36" t="n">
        <v>192.229839402514</v>
      </c>
      <c r="AB36" s="36" t="n">
        <v>177.628883653657</v>
      </c>
      <c r="AC36" s="36" t="n">
        <v>159.163658582983</v>
      </c>
      <c r="AD36" s="36" t="n">
        <v>157.219287534814</v>
      </c>
      <c r="AE36" s="36" t="n">
        <v>582.797373088206</v>
      </c>
      <c r="AF36" s="36" t="n">
        <v>3245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3932.02030296843</v>
      </c>
      <c r="D37" s="36" t="n">
        <v>3838.24739972237</v>
      </c>
      <c r="E37" s="36" t="n">
        <v>3797.65489220014</v>
      </c>
      <c r="F37" s="36" t="n">
        <v>3887.13194366148</v>
      </c>
      <c r="G37" s="36" t="n">
        <v>3824.94475732132</v>
      </c>
      <c r="H37" s="36" t="n">
        <v>3532.18536064679</v>
      </c>
      <c r="I37" s="36" t="n">
        <v>3302.44790830377</v>
      </c>
      <c r="J37" s="36" t="n">
        <v>3203.11581928991</v>
      </c>
      <c r="K37" s="36" t="n">
        <v>3183.22914616674</v>
      </c>
      <c r="L37" s="36" t="n">
        <v>2850.61588880797</v>
      </c>
      <c r="M37" s="36" t="n">
        <v>2497.20013618112</v>
      </c>
      <c r="N37" s="36" t="n">
        <v>2352.94685335835</v>
      </c>
      <c r="O37" s="36" t="n">
        <v>2073.58406338567</v>
      </c>
      <c r="P37" s="36" t="n">
        <v>4481.67552798595</v>
      </c>
      <c r="Q37" s="36" t="n">
        <v>46757</v>
      </c>
      <c r="R37" s="36" t="n">
        <v>3779.4722535839</v>
      </c>
      <c r="S37" s="36" t="n">
        <v>3743.73457973482</v>
      </c>
      <c r="T37" s="36" t="n">
        <v>3793.357220434</v>
      </c>
      <c r="U37" s="36" t="n">
        <v>3897.71890305969</v>
      </c>
      <c r="V37" s="36" t="n">
        <v>3842.62089926409</v>
      </c>
      <c r="W37" s="36" t="n">
        <v>3707.73409129532</v>
      </c>
      <c r="X37" s="36" t="n">
        <v>3548.00324156772</v>
      </c>
      <c r="Y37" s="36" t="n">
        <v>3438.67321051255</v>
      </c>
      <c r="Z37" s="36" t="n">
        <v>3402.35254675231</v>
      </c>
      <c r="AA37" s="36" t="n">
        <v>3145.67842193508</v>
      </c>
      <c r="AB37" s="36" t="n">
        <v>2870.78929463432</v>
      </c>
      <c r="AC37" s="36" t="n">
        <v>2641.76040292137</v>
      </c>
      <c r="AD37" s="36" t="n">
        <v>2325.31142582932</v>
      </c>
      <c r="AE37" s="36" t="n">
        <v>5507.79350847552</v>
      </c>
      <c r="AF37" s="36" t="n">
        <v>49645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241.846220434914</v>
      </c>
      <c r="D38" s="36" t="n">
        <v>246.574084826287</v>
      </c>
      <c r="E38" s="36" t="n">
        <v>262.911206253551</v>
      </c>
      <c r="F38" s="36" t="n">
        <v>267.41122670885</v>
      </c>
      <c r="G38" s="36" t="n">
        <v>250.228832771451</v>
      </c>
      <c r="H38" s="36" t="n">
        <v>239.803312981703</v>
      </c>
      <c r="I38" s="36" t="n">
        <v>243.399366324013</v>
      </c>
      <c r="J38" s="36" t="n">
        <v>246.350749853733</v>
      </c>
      <c r="K38" s="36" t="n">
        <v>249.492345897117</v>
      </c>
      <c r="L38" s="36" t="n">
        <v>251.359010769346</v>
      </c>
      <c r="M38" s="36" t="n">
        <v>248.478482721369</v>
      </c>
      <c r="N38" s="36" t="n">
        <v>240.486394876853</v>
      </c>
      <c r="O38" s="36" t="n">
        <v>233.211477746193</v>
      </c>
      <c r="P38" s="36" t="n">
        <v>845.44728783462</v>
      </c>
      <c r="Q38" s="36" t="n">
        <v>4067</v>
      </c>
      <c r="R38" s="36" t="n">
        <v>204.974995476984</v>
      </c>
      <c r="S38" s="36" t="n">
        <v>249.211294934986</v>
      </c>
      <c r="T38" s="36" t="n">
        <v>270.613009805258</v>
      </c>
      <c r="U38" s="36" t="n">
        <v>293.205874816909</v>
      </c>
      <c r="V38" s="36" t="n">
        <v>296.2804669286</v>
      </c>
      <c r="W38" s="36" t="n">
        <v>281.518967383837</v>
      </c>
      <c r="X38" s="36" t="n">
        <v>266.764229781076</v>
      </c>
      <c r="Y38" s="36" t="n">
        <v>261.308946211858</v>
      </c>
      <c r="Z38" s="36" t="n">
        <v>272.072232200931</v>
      </c>
      <c r="AA38" s="36" t="n">
        <v>284.583864326671</v>
      </c>
      <c r="AB38" s="36" t="n">
        <v>292.488940648634</v>
      </c>
      <c r="AC38" s="36" t="n">
        <v>293.533585320531</v>
      </c>
      <c r="AD38" s="36" t="n">
        <v>287.8181640933</v>
      </c>
      <c r="AE38" s="36" t="n">
        <v>954.625428070424</v>
      </c>
      <c r="AF38" s="36" t="n">
        <v>4509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8763.09128502765</v>
      </c>
      <c r="D39" s="36" t="n">
        <v>8889.33665404026</v>
      </c>
      <c r="E39" s="36" t="n">
        <v>9139.50171265102</v>
      </c>
      <c r="F39" s="36" t="n">
        <v>9205.61220967873</v>
      </c>
      <c r="G39" s="36" t="n">
        <v>9156.34523735925</v>
      </c>
      <c r="H39" s="36" t="n">
        <v>9103.01366491854</v>
      </c>
      <c r="I39" s="36" t="n">
        <v>8685.47095516667</v>
      </c>
      <c r="J39" s="36" t="n">
        <v>7970.06046256698</v>
      </c>
      <c r="K39" s="36" t="n">
        <v>7219.65644833277</v>
      </c>
      <c r="L39" s="36" t="n">
        <v>5990.13524394086</v>
      </c>
      <c r="M39" s="36" t="n">
        <v>5057.42468165781</v>
      </c>
      <c r="N39" s="36" t="n">
        <v>4589.88610430416</v>
      </c>
      <c r="O39" s="36" t="n">
        <v>4088.48476353453</v>
      </c>
      <c r="P39" s="36" t="n">
        <v>9126.9805768208</v>
      </c>
      <c r="Q39" s="36" t="n">
        <v>106985</v>
      </c>
      <c r="R39" s="36" t="n">
        <v>8848.52025117088</v>
      </c>
      <c r="S39" s="36" t="n">
        <v>8663.87557820163</v>
      </c>
      <c r="T39" s="36" t="n">
        <v>8558.54571896148</v>
      </c>
      <c r="U39" s="36" t="n">
        <v>8647.4202734977</v>
      </c>
      <c r="V39" s="36" t="n">
        <v>8752.11908033759</v>
      </c>
      <c r="W39" s="36" t="n">
        <v>8761.41172317885</v>
      </c>
      <c r="X39" s="36" t="n">
        <v>8466.75668034698</v>
      </c>
      <c r="Y39" s="36" t="n">
        <v>7827.5595343248</v>
      </c>
      <c r="Z39" s="36" t="n">
        <v>7139.75463603929</v>
      </c>
      <c r="AA39" s="36" t="n">
        <v>6235.26838205495</v>
      </c>
      <c r="AB39" s="36" t="n">
        <v>5647.86660038218</v>
      </c>
      <c r="AC39" s="36" t="n">
        <v>5434.55992922246</v>
      </c>
      <c r="AD39" s="36" t="n">
        <v>4995.89444757194</v>
      </c>
      <c r="AE39" s="36" t="n">
        <v>11479.4471647093</v>
      </c>
      <c r="AF39" s="36" t="n">
        <v>109459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463.221710734041</v>
      </c>
      <c r="D40" s="36" t="n">
        <v>501.780255220891</v>
      </c>
      <c r="E40" s="36" t="n">
        <v>530.693364720121</v>
      </c>
      <c r="F40" s="36" t="n">
        <v>524.336170815785</v>
      </c>
      <c r="G40" s="36" t="n">
        <v>460.962330709774</v>
      </c>
      <c r="H40" s="36" t="n">
        <v>429.97067289976</v>
      </c>
      <c r="I40" s="36" t="n">
        <v>432.528495167383</v>
      </c>
      <c r="J40" s="36" t="n">
        <v>423.571117050708</v>
      </c>
      <c r="K40" s="36" t="n">
        <v>434.709630360063</v>
      </c>
      <c r="L40" s="36" t="n">
        <v>429.115156702807</v>
      </c>
      <c r="M40" s="36" t="n">
        <v>399.157794400901</v>
      </c>
      <c r="N40" s="36" t="n">
        <v>379.14620514017</v>
      </c>
      <c r="O40" s="36" t="n">
        <v>371.921776837576</v>
      </c>
      <c r="P40" s="36" t="n">
        <v>1295.88531924002</v>
      </c>
      <c r="Q40" s="36" t="n">
        <v>7077</v>
      </c>
      <c r="R40" s="36" t="n">
        <v>463.822993562511</v>
      </c>
      <c r="S40" s="36" t="n">
        <v>484.896678599623</v>
      </c>
      <c r="T40" s="36" t="n">
        <v>515.717130377421</v>
      </c>
      <c r="U40" s="36" t="n">
        <v>531.860059171952</v>
      </c>
      <c r="V40" s="36" t="n">
        <v>505.097323055386</v>
      </c>
      <c r="W40" s="36" t="n">
        <v>486.988453694897</v>
      </c>
      <c r="X40" s="36" t="n">
        <v>486.677744126726</v>
      </c>
      <c r="Y40" s="36" t="n">
        <v>472.988146783198</v>
      </c>
      <c r="Z40" s="36" t="n">
        <v>473.201260065445</v>
      </c>
      <c r="AA40" s="36" t="n">
        <v>486.791223395352</v>
      </c>
      <c r="AB40" s="36" t="n">
        <v>488.801678379574</v>
      </c>
      <c r="AC40" s="36" t="n">
        <v>466.439365654935</v>
      </c>
      <c r="AD40" s="36" t="n">
        <v>442.454626109641</v>
      </c>
      <c r="AE40" s="36" t="n">
        <v>1522.26331702334</v>
      </c>
      <c r="AF40" s="36" t="n">
        <v>7828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1339.44134352763</v>
      </c>
      <c r="D41" s="36" t="n">
        <v>1434.64948412295</v>
      </c>
      <c r="E41" s="36" t="n">
        <v>1474.89536239101</v>
      </c>
      <c r="F41" s="36" t="n">
        <v>1510.54457042399</v>
      </c>
      <c r="G41" s="36" t="n">
        <v>1460.2735113436</v>
      </c>
      <c r="H41" s="36" t="n">
        <v>1338.91960493029</v>
      </c>
      <c r="I41" s="36" t="n">
        <v>1268.58563015158</v>
      </c>
      <c r="J41" s="36" t="n">
        <v>1302.89765494175</v>
      </c>
      <c r="K41" s="36" t="n">
        <v>1333.90570306739</v>
      </c>
      <c r="L41" s="36" t="n">
        <v>1228.15698190036</v>
      </c>
      <c r="M41" s="36" t="n">
        <v>1132.65032707198</v>
      </c>
      <c r="N41" s="36" t="n">
        <v>1101.33260852761</v>
      </c>
      <c r="O41" s="36" t="n">
        <v>1101.33518093489</v>
      </c>
      <c r="P41" s="36" t="n">
        <v>3257.41203666498</v>
      </c>
      <c r="Q41" s="36" t="n">
        <v>20285</v>
      </c>
      <c r="R41" s="36" t="n">
        <v>1292.28180456609</v>
      </c>
      <c r="S41" s="36" t="n">
        <v>1294.84064393191</v>
      </c>
      <c r="T41" s="36" t="n">
        <v>1381.07942807881</v>
      </c>
      <c r="U41" s="36" t="n">
        <v>1491.64343463159</v>
      </c>
      <c r="V41" s="36" t="n">
        <v>1487.8678565703</v>
      </c>
      <c r="W41" s="36" t="n">
        <v>1433.84029680726</v>
      </c>
      <c r="X41" s="36" t="n">
        <v>1405.82756778673</v>
      </c>
      <c r="Y41" s="36" t="n">
        <v>1354.6499081645</v>
      </c>
      <c r="Z41" s="36" t="n">
        <v>1337.73172898853</v>
      </c>
      <c r="AA41" s="36" t="n">
        <v>1362.38692689765</v>
      </c>
      <c r="AB41" s="36" t="n">
        <v>1358.40302488558</v>
      </c>
      <c r="AC41" s="36" t="n">
        <v>1302.66556029918</v>
      </c>
      <c r="AD41" s="36" t="n">
        <v>1231.57247539436</v>
      </c>
      <c r="AE41" s="36" t="n">
        <v>3555.2093429975</v>
      </c>
      <c r="AF41" s="36" t="n">
        <v>21290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948.400988559322</v>
      </c>
      <c r="D42" s="36" t="n">
        <v>1037.02410426129</v>
      </c>
      <c r="E42" s="36" t="n">
        <v>1087.77709427808</v>
      </c>
      <c r="F42" s="36" t="n">
        <v>1003.05836866025</v>
      </c>
      <c r="G42" s="36" t="n">
        <v>823.943687561288</v>
      </c>
      <c r="H42" s="36" t="n">
        <v>705.675220201003</v>
      </c>
      <c r="I42" s="36" t="n">
        <v>679.026528962342</v>
      </c>
      <c r="J42" s="36" t="n">
        <v>662.163413004621</v>
      </c>
      <c r="K42" s="36" t="n">
        <v>632.241605542675</v>
      </c>
      <c r="L42" s="36" t="n">
        <v>528.426785565881</v>
      </c>
      <c r="M42" s="36" t="n">
        <v>456.1404688419</v>
      </c>
      <c r="N42" s="36" t="n">
        <v>448.826937861805</v>
      </c>
      <c r="O42" s="36" t="n">
        <v>412.068238343839</v>
      </c>
      <c r="P42" s="36" t="n">
        <v>1029.2265583557</v>
      </c>
      <c r="Q42" s="36" t="n">
        <v>10454</v>
      </c>
      <c r="R42" s="36" t="n">
        <v>891.813918575507</v>
      </c>
      <c r="S42" s="36" t="n">
        <v>992.081909356281</v>
      </c>
      <c r="T42" s="36" t="n">
        <v>1037.15181221455</v>
      </c>
      <c r="U42" s="36" t="n">
        <v>983.038527446626</v>
      </c>
      <c r="V42" s="36" t="n">
        <v>851.037125253533</v>
      </c>
      <c r="W42" s="36" t="n">
        <v>785.161122478187</v>
      </c>
      <c r="X42" s="36" t="n">
        <v>752.471232340954</v>
      </c>
      <c r="Y42" s="36" t="n">
        <v>684.559437251095</v>
      </c>
      <c r="Z42" s="36" t="n">
        <v>645.010099538915</v>
      </c>
      <c r="AA42" s="36" t="n">
        <v>614.474286621787</v>
      </c>
      <c r="AB42" s="36" t="n">
        <v>572.167971831003</v>
      </c>
      <c r="AC42" s="36" t="n">
        <v>528.059930405403</v>
      </c>
      <c r="AD42" s="36" t="n">
        <v>499.963060144141</v>
      </c>
      <c r="AE42" s="36" t="n">
        <v>1531.00956654202</v>
      </c>
      <c r="AF42" s="36" t="n">
        <v>11368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2213.92297042804</v>
      </c>
      <c r="D43" s="36" t="n">
        <v>2473.0703553577</v>
      </c>
      <c r="E43" s="36" t="n">
        <v>2621.66354831401</v>
      </c>
      <c r="F43" s="36" t="n">
        <v>2736.71986286599</v>
      </c>
      <c r="G43" s="36" t="n">
        <v>2738.53480641996</v>
      </c>
      <c r="H43" s="36" t="n">
        <v>2640.30625809853</v>
      </c>
      <c r="I43" s="36" t="n">
        <v>2629.10749876422</v>
      </c>
      <c r="J43" s="36" t="n">
        <v>2716.2604103195</v>
      </c>
      <c r="K43" s="36" t="n">
        <v>2756.05282084887</v>
      </c>
      <c r="L43" s="36" t="n">
        <v>2521.52346352692</v>
      </c>
      <c r="M43" s="36" t="n">
        <v>2192.26740774414</v>
      </c>
      <c r="N43" s="36" t="n">
        <v>1958.46315424434</v>
      </c>
      <c r="O43" s="36" t="n">
        <v>1820.26730411034</v>
      </c>
      <c r="P43" s="36" t="n">
        <v>4281.84013895745</v>
      </c>
      <c r="Q43" s="36" t="n">
        <v>36300</v>
      </c>
      <c r="R43" s="36" t="n">
        <v>2047.82372800621</v>
      </c>
      <c r="S43" s="36" t="n">
        <v>2419.75177547311</v>
      </c>
      <c r="T43" s="36" t="n">
        <v>2620.63926173708</v>
      </c>
      <c r="U43" s="36" t="n">
        <v>2728.04390548255</v>
      </c>
      <c r="V43" s="36" t="n">
        <v>2704.14061580894</v>
      </c>
      <c r="W43" s="36" t="n">
        <v>2711.77849964047</v>
      </c>
      <c r="X43" s="36" t="n">
        <v>2813.02549670348</v>
      </c>
      <c r="Y43" s="36" t="n">
        <v>2850.97166652896</v>
      </c>
      <c r="Z43" s="36" t="n">
        <v>2877.23847395057</v>
      </c>
      <c r="AA43" s="36" t="n">
        <v>2833.98954641812</v>
      </c>
      <c r="AB43" s="36" t="n">
        <v>2620.67955939915</v>
      </c>
      <c r="AC43" s="36" t="n">
        <v>2331.65576365897</v>
      </c>
      <c r="AD43" s="36" t="n">
        <v>2107.16914751107</v>
      </c>
      <c r="AE43" s="36" t="n">
        <v>5209.09255968131</v>
      </c>
      <c r="AF43" s="36" t="n">
        <v>38876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5569.88931749939</v>
      </c>
      <c r="D44" s="36" t="n">
        <v>5825.85275359982</v>
      </c>
      <c r="E44" s="36" t="n">
        <v>6213.99661478751</v>
      </c>
      <c r="F44" s="36" t="n">
        <v>6469.3762151832</v>
      </c>
      <c r="G44" s="36" t="n">
        <v>6235.77126255442</v>
      </c>
      <c r="H44" s="36" t="n">
        <v>5855.53127555285</v>
      </c>
      <c r="I44" s="36" t="n">
        <v>5685.65921005716</v>
      </c>
      <c r="J44" s="36" t="n">
        <v>5468.00465650243</v>
      </c>
      <c r="K44" s="36" t="n">
        <v>5250.64652707122</v>
      </c>
      <c r="L44" s="36" t="n">
        <v>4930.95054706598</v>
      </c>
      <c r="M44" s="36" t="n">
        <v>4684.37616490698</v>
      </c>
      <c r="N44" s="36" t="n">
        <v>4451.87900622154</v>
      </c>
      <c r="O44" s="36" t="n">
        <v>4140.96563679771</v>
      </c>
      <c r="P44" s="36" t="n">
        <v>11319.1008121998</v>
      </c>
      <c r="Q44" s="36" t="n">
        <v>82102</v>
      </c>
      <c r="R44" s="36" t="n">
        <v>5346.94349184327</v>
      </c>
      <c r="S44" s="36" t="n">
        <v>5753.83612189433</v>
      </c>
      <c r="T44" s="36" t="n">
        <v>6168.04322040847</v>
      </c>
      <c r="U44" s="36" t="n">
        <v>6366.59639392182</v>
      </c>
      <c r="V44" s="36" t="n">
        <v>6399.82466275914</v>
      </c>
      <c r="W44" s="36" t="n">
        <v>6254.01028337931</v>
      </c>
      <c r="X44" s="36" t="n">
        <v>6044.73055667575</v>
      </c>
      <c r="Y44" s="36" t="n">
        <v>6066.73648133601</v>
      </c>
      <c r="Z44" s="36" t="n">
        <v>6249.26067422142</v>
      </c>
      <c r="AA44" s="36" t="n">
        <v>6130.54315045415</v>
      </c>
      <c r="AB44" s="36" t="n">
        <v>5819.00756700242</v>
      </c>
      <c r="AC44" s="36" t="n">
        <v>5338.20694986999</v>
      </c>
      <c r="AD44" s="36" t="n">
        <v>4878.67626379155</v>
      </c>
      <c r="AE44" s="36" t="n">
        <v>13717.5841824424</v>
      </c>
      <c r="AF44" s="36" t="n">
        <v>90534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907.641815162631</v>
      </c>
      <c r="D45" s="36" t="n">
        <v>1006.75907436962</v>
      </c>
      <c r="E45" s="36" t="n">
        <v>1082.42845913105</v>
      </c>
      <c r="F45" s="36" t="n">
        <v>1066.75121056726</v>
      </c>
      <c r="G45" s="36" t="n">
        <v>877.354346398218</v>
      </c>
      <c r="H45" s="36" t="n">
        <v>705.484218980587</v>
      </c>
      <c r="I45" s="36" t="n">
        <v>653.32301445314</v>
      </c>
      <c r="J45" s="36" t="n">
        <v>630.862155431912</v>
      </c>
      <c r="K45" s="36" t="n">
        <v>639.707901949307</v>
      </c>
      <c r="L45" s="36" t="n">
        <v>612.659175293894</v>
      </c>
      <c r="M45" s="36" t="n">
        <v>535.382475401613</v>
      </c>
      <c r="N45" s="36" t="n">
        <v>475.502422818536</v>
      </c>
      <c r="O45" s="36" t="n">
        <v>467.293033717249</v>
      </c>
      <c r="P45" s="36" t="n">
        <v>1554.85069632498</v>
      </c>
      <c r="Q45" s="36" t="n">
        <v>11216</v>
      </c>
      <c r="R45" s="36" t="n">
        <v>909.15805177197</v>
      </c>
      <c r="S45" s="36" t="n">
        <v>1003.80775910822</v>
      </c>
      <c r="T45" s="36" t="n">
        <v>1052.32845099383</v>
      </c>
      <c r="U45" s="36" t="n">
        <v>1032.63049496409</v>
      </c>
      <c r="V45" s="36" t="n">
        <v>901.496241829062</v>
      </c>
      <c r="W45" s="36" t="n">
        <v>791.603914191682</v>
      </c>
      <c r="X45" s="36" t="n">
        <v>736.54746700964</v>
      </c>
      <c r="Y45" s="36" t="n">
        <v>721.103537937862</v>
      </c>
      <c r="Z45" s="36" t="n">
        <v>743.161500929323</v>
      </c>
      <c r="AA45" s="36" t="n">
        <v>736.315901481517</v>
      </c>
      <c r="AB45" s="36" t="n">
        <v>715.003397062671</v>
      </c>
      <c r="AC45" s="36" t="n">
        <v>659.002720354573</v>
      </c>
      <c r="AD45" s="36" t="n">
        <v>595.791401287519</v>
      </c>
      <c r="AE45" s="36" t="n">
        <v>2028.04916107804</v>
      </c>
      <c r="AF45" s="36" t="n">
        <v>12626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2516.13208804467</v>
      </c>
      <c r="D46" s="36" t="n">
        <v>2641.73773040931</v>
      </c>
      <c r="E46" s="36" t="n">
        <v>2731.72822723067</v>
      </c>
      <c r="F46" s="36" t="n">
        <v>2738.92635292241</v>
      </c>
      <c r="G46" s="36" t="n">
        <v>2675.09242212184</v>
      </c>
      <c r="H46" s="36" t="n">
        <v>2690.35388499892</v>
      </c>
      <c r="I46" s="36" t="n">
        <v>2765.91585386971</v>
      </c>
      <c r="J46" s="36" t="n">
        <v>2638.76763656847</v>
      </c>
      <c r="K46" s="36" t="n">
        <v>2377.52303537631</v>
      </c>
      <c r="L46" s="36" t="n">
        <v>1975.96589604196</v>
      </c>
      <c r="M46" s="36" t="n">
        <v>1696.76015469401</v>
      </c>
      <c r="N46" s="36" t="n">
        <v>1556.25098614992</v>
      </c>
      <c r="O46" s="36" t="n">
        <v>1393.91682847068</v>
      </c>
      <c r="P46" s="36" t="n">
        <v>2981.92890310111</v>
      </c>
      <c r="Q46" s="36" t="n">
        <v>33381</v>
      </c>
      <c r="R46" s="36" t="n">
        <v>2438.96647743724</v>
      </c>
      <c r="S46" s="36" t="n">
        <v>2540.86851604134</v>
      </c>
      <c r="T46" s="36" t="n">
        <v>2604.7621321354</v>
      </c>
      <c r="U46" s="36" t="n">
        <v>2665.52520825147</v>
      </c>
      <c r="V46" s="36" t="n">
        <v>2665.24410455358</v>
      </c>
      <c r="W46" s="36" t="n">
        <v>2713.87361787209</v>
      </c>
      <c r="X46" s="36" t="n">
        <v>2791.98446441354</v>
      </c>
      <c r="Y46" s="36" t="n">
        <v>2642.08615242273</v>
      </c>
      <c r="Z46" s="36" t="n">
        <v>2414.97070684094</v>
      </c>
      <c r="AA46" s="36" t="n">
        <v>2194.3132303263</v>
      </c>
      <c r="AB46" s="36" t="n">
        <v>2031.6361524448</v>
      </c>
      <c r="AC46" s="36" t="n">
        <v>1877.92710258236</v>
      </c>
      <c r="AD46" s="36" t="n">
        <v>1648.32570445048</v>
      </c>
      <c r="AE46" s="36" t="n">
        <v>3707.51643022773</v>
      </c>
      <c r="AF46" s="36" t="n">
        <v>34938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532.469533751144</v>
      </c>
      <c r="D47" s="36" t="n">
        <v>587.768093403527</v>
      </c>
      <c r="E47" s="36" t="n">
        <v>650.374337155824</v>
      </c>
      <c r="F47" s="36" t="n">
        <v>595.773653692845</v>
      </c>
      <c r="G47" s="36" t="n">
        <v>428.466804559854</v>
      </c>
      <c r="H47" s="36" t="n">
        <v>333.676345154364</v>
      </c>
      <c r="I47" s="36" t="n">
        <v>336.329888153831</v>
      </c>
      <c r="J47" s="36" t="n">
        <v>333.886889412479</v>
      </c>
      <c r="K47" s="36" t="n">
        <v>349.049691825377</v>
      </c>
      <c r="L47" s="36" t="n">
        <v>353.297447484357</v>
      </c>
      <c r="M47" s="36" t="n">
        <v>324.31232085402</v>
      </c>
      <c r="N47" s="36" t="n">
        <v>298.444329845626</v>
      </c>
      <c r="O47" s="36" t="n">
        <v>311.450026257358</v>
      </c>
      <c r="P47" s="36" t="n">
        <v>1117.70063844939</v>
      </c>
      <c r="Q47" s="36" t="n">
        <v>6553</v>
      </c>
      <c r="R47" s="36" t="n">
        <v>522.907331453617</v>
      </c>
      <c r="S47" s="36" t="n">
        <v>596.288464655461</v>
      </c>
      <c r="T47" s="36" t="n">
        <v>639.845730476638</v>
      </c>
      <c r="U47" s="36" t="n">
        <v>586.625306723874</v>
      </c>
      <c r="V47" s="36" t="n">
        <v>465.911958389533</v>
      </c>
      <c r="W47" s="36" t="n">
        <v>398.959351469489</v>
      </c>
      <c r="X47" s="36" t="n">
        <v>383.832410141899</v>
      </c>
      <c r="Y47" s="36" t="n">
        <v>380.419989657286</v>
      </c>
      <c r="Z47" s="36" t="n">
        <v>402.899578804514</v>
      </c>
      <c r="AA47" s="36" t="n">
        <v>406.886977271484</v>
      </c>
      <c r="AB47" s="36" t="n">
        <v>388.197255693685</v>
      </c>
      <c r="AC47" s="36" t="n">
        <v>376.879912035114</v>
      </c>
      <c r="AD47" s="36" t="n">
        <v>369.010831250174</v>
      </c>
      <c r="AE47" s="36" t="n">
        <v>1291.33490197723</v>
      </c>
      <c r="AF47" s="36" t="n">
        <v>7210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2621.80682876569</v>
      </c>
      <c r="D48" s="36" t="n">
        <v>2853.23964660803</v>
      </c>
      <c r="E48" s="36" t="n">
        <v>3076.4279845393</v>
      </c>
      <c r="F48" s="36" t="n">
        <v>3123.01758023571</v>
      </c>
      <c r="G48" s="36" t="n">
        <v>2910.35946334268</v>
      </c>
      <c r="H48" s="36" t="n">
        <v>2655.85602293696</v>
      </c>
      <c r="I48" s="36" t="n">
        <v>2640.88963364281</v>
      </c>
      <c r="J48" s="36" t="n">
        <v>2696.22581271919</v>
      </c>
      <c r="K48" s="36" t="n">
        <v>2593.75448129888</v>
      </c>
      <c r="L48" s="36" t="n">
        <v>2267.32585631274</v>
      </c>
      <c r="M48" s="36" t="n">
        <v>2098.42776477147</v>
      </c>
      <c r="N48" s="36" t="n">
        <v>2059.5816466942</v>
      </c>
      <c r="O48" s="36" t="n">
        <v>2082.63786459939</v>
      </c>
      <c r="P48" s="36" t="n">
        <v>6654.44941353295</v>
      </c>
      <c r="Q48" s="36" t="n">
        <v>40334</v>
      </c>
      <c r="R48" s="36" t="n">
        <v>2611.18959185938</v>
      </c>
      <c r="S48" s="36" t="n">
        <v>2661.30795321228</v>
      </c>
      <c r="T48" s="36" t="n">
        <v>2851.30532506759</v>
      </c>
      <c r="U48" s="36" t="n">
        <v>3065.85520532506</v>
      </c>
      <c r="V48" s="36" t="n">
        <v>2994.58318530282</v>
      </c>
      <c r="W48" s="36" t="n">
        <v>2847.02209723635</v>
      </c>
      <c r="X48" s="36" t="n">
        <v>2847.01301688416</v>
      </c>
      <c r="Y48" s="36" t="n">
        <v>2893.16860026767</v>
      </c>
      <c r="Z48" s="36" t="n">
        <v>2855.73354510204</v>
      </c>
      <c r="AA48" s="36" t="n">
        <v>2665.23247674673</v>
      </c>
      <c r="AB48" s="36" t="n">
        <v>2564.98985959601</v>
      </c>
      <c r="AC48" s="36" t="n">
        <v>2558.49939468726</v>
      </c>
      <c r="AD48" s="36" t="n">
        <v>2571.52678162938</v>
      </c>
      <c r="AE48" s="36" t="n">
        <v>7990.57296708328</v>
      </c>
      <c r="AF48" s="36" t="n">
        <v>43978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243441</v>
      </c>
      <c r="D49" s="36" t="n">
        <v>254443</v>
      </c>
      <c r="E49" s="36" t="n">
        <v>267041</v>
      </c>
      <c r="F49" s="36" t="n">
        <v>276685</v>
      </c>
      <c r="G49" s="36" t="n">
        <v>270153</v>
      </c>
      <c r="H49" s="36" t="n">
        <v>255417</v>
      </c>
      <c r="I49" s="36" t="n">
        <v>245122</v>
      </c>
      <c r="J49" s="36" t="n">
        <v>238293</v>
      </c>
      <c r="K49" s="36" t="n">
        <v>234515</v>
      </c>
      <c r="L49" s="36" t="n">
        <v>212536</v>
      </c>
      <c r="M49" s="36" t="n">
        <v>184313</v>
      </c>
      <c r="N49" s="36" t="n">
        <v>162315</v>
      </c>
      <c r="O49" s="36" t="n">
        <v>144811</v>
      </c>
      <c r="P49" s="36" t="n">
        <v>326261</v>
      </c>
      <c r="Q49" s="36" t="n">
        <f aca="false">SUM(C49:P49)</f>
        <v>3315346</v>
      </c>
      <c r="R49" s="36" t="n">
        <v>234470</v>
      </c>
      <c r="S49" s="36" t="n">
        <v>244078</v>
      </c>
      <c r="T49" s="36" t="n">
        <v>255998</v>
      </c>
      <c r="U49" s="36" t="n">
        <v>266307</v>
      </c>
      <c r="V49" s="36" t="n">
        <v>264041</v>
      </c>
      <c r="W49" s="36" t="n">
        <v>257543</v>
      </c>
      <c r="X49" s="36" t="n">
        <v>253775</v>
      </c>
      <c r="Y49" s="36" t="n">
        <v>250830</v>
      </c>
      <c r="Z49" s="36" t="n">
        <v>249734</v>
      </c>
      <c r="AA49" s="36" t="n">
        <v>234779</v>
      </c>
      <c r="AB49" s="36" t="n">
        <v>213080</v>
      </c>
      <c r="AC49" s="36" t="n">
        <v>192666</v>
      </c>
      <c r="AD49" s="36" t="n">
        <v>171149</v>
      </c>
      <c r="AE49" s="36" t="n">
        <v>411628</v>
      </c>
      <c r="AF49" s="36" t="n">
        <f aca="false">SUM(R49:AE49)</f>
        <v>3500078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2036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3909.57723837698</v>
      </c>
      <c r="D3" s="36" t="n">
        <v>4017.27992686599</v>
      </c>
      <c r="E3" s="36" t="n">
        <v>4179.69040019506</v>
      </c>
      <c r="F3" s="36" t="n">
        <v>4355.04719346563</v>
      </c>
      <c r="G3" s="36" t="n">
        <v>4194.88238903426</v>
      </c>
      <c r="H3" s="36" t="n">
        <v>3676.37373129951</v>
      </c>
      <c r="I3" s="36" t="n">
        <v>3382.62505011774</v>
      </c>
      <c r="J3" s="36" t="n">
        <v>3315.69381672936</v>
      </c>
      <c r="K3" s="36" t="n">
        <v>3385.27309306648</v>
      </c>
      <c r="L3" s="36" t="n">
        <v>3241.26983457089</v>
      </c>
      <c r="M3" s="36" t="n">
        <v>2867.91475729007</v>
      </c>
      <c r="N3" s="36" t="n">
        <v>2487.02092895842</v>
      </c>
      <c r="O3" s="36" t="n">
        <v>2280.20470697273</v>
      </c>
      <c r="P3" s="36" t="n">
        <v>6327.14693305689</v>
      </c>
      <c r="Q3" s="36" t="n">
        <v>51620</v>
      </c>
      <c r="R3" s="36" t="n">
        <v>3583.56716786248</v>
      </c>
      <c r="S3" s="36" t="n">
        <v>3773.56580290014</v>
      </c>
      <c r="T3" s="36" t="n">
        <v>4018.64091792192</v>
      </c>
      <c r="U3" s="36" t="n">
        <v>4130.26903678893</v>
      </c>
      <c r="V3" s="36" t="n">
        <v>4067.67558828586</v>
      </c>
      <c r="W3" s="36" t="n">
        <v>3872.56262767995</v>
      </c>
      <c r="X3" s="36" t="n">
        <v>3726.64558794063</v>
      </c>
      <c r="Y3" s="36" t="n">
        <v>3659.02013981608</v>
      </c>
      <c r="Z3" s="36" t="n">
        <v>3742.10160364079</v>
      </c>
      <c r="AA3" s="36" t="n">
        <v>3647.9443678978</v>
      </c>
      <c r="AB3" s="36" t="n">
        <v>3266.58706593822</v>
      </c>
      <c r="AC3" s="36" t="n">
        <v>2865.1465356817</v>
      </c>
      <c r="AD3" s="36" t="n">
        <v>2619.552585809</v>
      </c>
      <c r="AE3" s="36" t="n">
        <v>7492.72097183651</v>
      </c>
      <c r="AF3" s="36" t="n">
        <v>54466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3925.22318178478</v>
      </c>
      <c r="D4" s="36" t="n">
        <v>4315.0757689008</v>
      </c>
      <c r="E4" s="36" t="n">
        <v>4628.88398631209</v>
      </c>
      <c r="F4" s="36" t="n">
        <v>4832.90790578663</v>
      </c>
      <c r="G4" s="36" t="n">
        <v>4672.82033571469</v>
      </c>
      <c r="H4" s="36" t="n">
        <v>4157.15948799839</v>
      </c>
      <c r="I4" s="36" t="n">
        <v>3941.06768497189</v>
      </c>
      <c r="J4" s="36" t="n">
        <v>4100.62863327005</v>
      </c>
      <c r="K4" s="36" t="n">
        <v>4334.6223023557</v>
      </c>
      <c r="L4" s="36" t="n">
        <v>4160.52644357382</v>
      </c>
      <c r="M4" s="36" t="n">
        <v>3881.92340744542</v>
      </c>
      <c r="N4" s="36" t="n">
        <v>3787.31975010328</v>
      </c>
      <c r="O4" s="36" t="n">
        <v>3921.17716671237</v>
      </c>
      <c r="P4" s="36" t="n">
        <v>10990.6639450701</v>
      </c>
      <c r="Q4" s="36" t="n">
        <v>65650</v>
      </c>
      <c r="R4" s="36" t="n">
        <v>3834.11124746096</v>
      </c>
      <c r="S4" s="36" t="n">
        <v>4033.43031331594</v>
      </c>
      <c r="T4" s="36" t="n">
        <v>4471.50046660657</v>
      </c>
      <c r="U4" s="36" t="n">
        <v>4674.32030280087</v>
      </c>
      <c r="V4" s="36" t="n">
        <v>4467.46680007418</v>
      </c>
      <c r="W4" s="36" t="n">
        <v>4284.70824499584</v>
      </c>
      <c r="X4" s="36" t="n">
        <v>4313.68580409049</v>
      </c>
      <c r="Y4" s="36" t="n">
        <v>4404.23374204169</v>
      </c>
      <c r="Z4" s="36" t="n">
        <v>4723.74554387264</v>
      </c>
      <c r="AA4" s="36" t="n">
        <v>4974.94762633363</v>
      </c>
      <c r="AB4" s="36" t="n">
        <v>4861.34753807956</v>
      </c>
      <c r="AC4" s="36" t="n">
        <v>4595.99115745553</v>
      </c>
      <c r="AD4" s="36" t="n">
        <v>4504.51668842068</v>
      </c>
      <c r="AE4" s="36" t="n">
        <v>12880.9945244514</v>
      </c>
      <c r="AF4" s="36" t="n">
        <v>71025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7304.24203655275</v>
      </c>
      <c r="D5" s="36" t="n">
        <v>7980.31976991563</v>
      </c>
      <c r="E5" s="36" t="n">
        <v>8155.20407374111</v>
      </c>
      <c r="F5" s="36" t="n">
        <v>8041.36411403713</v>
      </c>
      <c r="G5" s="36" t="n">
        <v>7510.03375006502</v>
      </c>
      <c r="H5" s="36" t="n">
        <v>7017.77403237299</v>
      </c>
      <c r="I5" s="36" t="n">
        <v>6799.43085734313</v>
      </c>
      <c r="J5" s="36" t="n">
        <v>6552.59501445071</v>
      </c>
      <c r="K5" s="36" t="n">
        <v>6526.51563853526</v>
      </c>
      <c r="L5" s="36" t="n">
        <v>6000.08530400079</v>
      </c>
      <c r="M5" s="36" t="n">
        <v>4991.21564106438</v>
      </c>
      <c r="N5" s="36" t="n">
        <v>4287.92831355876</v>
      </c>
      <c r="O5" s="36" t="n">
        <v>4370.45069469245</v>
      </c>
      <c r="P5" s="36" t="n">
        <v>11195.8407596699</v>
      </c>
      <c r="Q5" s="36" t="n">
        <v>96733</v>
      </c>
      <c r="R5" s="36" t="n">
        <v>7025.30253651467</v>
      </c>
      <c r="S5" s="36" t="n">
        <v>7521.29067140087</v>
      </c>
      <c r="T5" s="36" t="n">
        <v>7921.95932771367</v>
      </c>
      <c r="U5" s="36" t="n">
        <v>7953.46601998511</v>
      </c>
      <c r="V5" s="36" t="n">
        <v>7729.7664809568</v>
      </c>
      <c r="W5" s="36" t="n">
        <v>7483.55209544917</v>
      </c>
      <c r="X5" s="36" t="n">
        <v>7281.14577788776</v>
      </c>
      <c r="Y5" s="36" t="n">
        <v>7088.34787900626</v>
      </c>
      <c r="Z5" s="36" t="n">
        <v>7068.41183882921</v>
      </c>
      <c r="AA5" s="36" t="n">
        <v>6557.54623145693</v>
      </c>
      <c r="AB5" s="36" t="n">
        <v>5764.16654558676</v>
      </c>
      <c r="AC5" s="36" t="n">
        <v>5522.9111362086</v>
      </c>
      <c r="AD5" s="36" t="n">
        <v>5608.79466231187</v>
      </c>
      <c r="AE5" s="36" t="n">
        <v>13465.3387966923</v>
      </c>
      <c r="AF5" s="36" t="n">
        <v>103992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2887.34980838811</v>
      </c>
      <c r="D6" s="36" t="n">
        <v>3063.77750465085</v>
      </c>
      <c r="E6" s="36" t="n">
        <v>3177.90024798194</v>
      </c>
      <c r="F6" s="36" t="n">
        <v>3227.52437469785</v>
      </c>
      <c r="G6" s="36" t="n">
        <v>3076.19135922949</v>
      </c>
      <c r="H6" s="36" t="n">
        <v>2851.91751191048</v>
      </c>
      <c r="I6" s="36" t="n">
        <v>2821.90031584284</v>
      </c>
      <c r="J6" s="36" t="n">
        <v>2731.696722569</v>
      </c>
      <c r="K6" s="36" t="n">
        <v>2624.73425753734</v>
      </c>
      <c r="L6" s="36" t="n">
        <v>2361.37791981904</v>
      </c>
      <c r="M6" s="36" t="n">
        <v>2017.48775226937</v>
      </c>
      <c r="N6" s="36" t="n">
        <v>1806.10849931273</v>
      </c>
      <c r="O6" s="36" t="n">
        <v>1692.60352812248</v>
      </c>
      <c r="P6" s="36" t="n">
        <v>4367.43019766849</v>
      </c>
      <c r="Q6" s="36" t="n">
        <v>38708</v>
      </c>
      <c r="R6" s="36" t="n">
        <v>2906.17886492</v>
      </c>
      <c r="S6" s="36" t="n">
        <v>2970.84523323999</v>
      </c>
      <c r="T6" s="36" t="n">
        <v>3134.12446582387</v>
      </c>
      <c r="U6" s="36" t="n">
        <v>3219.90673796979</v>
      </c>
      <c r="V6" s="36" t="n">
        <v>3146.9880466608</v>
      </c>
      <c r="W6" s="36" t="n">
        <v>2995.26742711278</v>
      </c>
      <c r="X6" s="36" t="n">
        <v>2941.60480081191</v>
      </c>
      <c r="Y6" s="36" t="n">
        <v>2839.12413047222</v>
      </c>
      <c r="Z6" s="36" t="n">
        <v>2680.17195734669</v>
      </c>
      <c r="AA6" s="36" t="n">
        <v>2466.41903991307</v>
      </c>
      <c r="AB6" s="36" t="n">
        <v>2280.5086862491</v>
      </c>
      <c r="AC6" s="36" t="n">
        <v>2099.53731797749</v>
      </c>
      <c r="AD6" s="36" t="n">
        <v>1850.20337928375</v>
      </c>
      <c r="AE6" s="36" t="n">
        <v>4970.11991221855</v>
      </c>
      <c r="AF6" s="36" t="n">
        <v>40501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4136.80298272044</v>
      </c>
      <c r="D7" s="36" t="n">
        <v>4265.80525663271</v>
      </c>
      <c r="E7" s="36" t="n">
        <v>4314.45691177869</v>
      </c>
      <c r="F7" s="36" t="n">
        <v>4380.99604535846</v>
      </c>
      <c r="G7" s="36" t="n">
        <v>4359.77200007455</v>
      </c>
      <c r="H7" s="36" t="n">
        <v>4168.6487318242</v>
      </c>
      <c r="I7" s="36" t="n">
        <v>3961.97825718238</v>
      </c>
      <c r="J7" s="36" t="n">
        <v>3738.13951865871</v>
      </c>
      <c r="K7" s="36" t="n">
        <v>3602.3109992577</v>
      </c>
      <c r="L7" s="36" t="n">
        <v>3260.80017259177</v>
      </c>
      <c r="M7" s="36" t="n">
        <v>2802.58807852702</v>
      </c>
      <c r="N7" s="36" t="n">
        <v>2369.35981036074</v>
      </c>
      <c r="O7" s="36" t="n">
        <v>2062.93257742819</v>
      </c>
      <c r="P7" s="36" t="n">
        <v>4831.40865760444</v>
      </c>
      <c r="Q7" s="36" t="n">
        <v>52256</v>
      </c>
      <c r="R7" s="36" t="n">
        <v>3994.83728577178</v>
      </c>
      <c r="S7" s="36" t="n">
        <v>4108.83799880674</v>
      </c>
      <c r="T7" s="36" t="n">
        <v>4105.23259089734</v>
      </c>
      <c r="U7" s="36" t="n">
        <v>4182.83615396102</v>
      </c>
      <c r="V7" s="36" t="n">
        <v>4271.96761332419</v>
      </c>
      <c r="W7" s="36" t="n">
        <v>4328.53152044174</v>
      </c>
      <c r="X7" s="36" t="n">
        <v>4262.03088062782</v>
      </c>
      <c r="Y7" s="36" t="n">
        <v>4013.74964286927</v>
      </c>
      <c r="Z7" s="36" t="n">
        <v>3898.58592256033</v>
      </c>
      <c r="AA7" s="36" t="n">
        <v>3691.17181893684</v>
      </c>
      <c r="AB7" s="36" t="n">
        <v>3307.54559751704</v>
      </c>
      <c r="AC7" s="36" t="n">
        <v>2793.05108497899</v>
      </c>
      <c r="AD7" s="36" t="n">
        <v>2316.69103279006</v>
      </c>
      <c r="AE7" s="36" t="n">
        <v>6189.93085651683</v>
      </c>
      <c r="AF7" s="36" t="n">
        <v>55465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196.624624403883</v>
      </c>
      <c r="D8" s="36" t="n">
        <v>236.885528839608</v>
      </c>
      <c r="E8" s="36" t="n">
        <v>257.831581888464</v>
      </c>
      <c r="F8" s="36" t="n">
        <v>249.166810320584</v>
      </c>
      <c r="G8" s="36" t="n">
        <v>210.390339080544</v>
      </c>
      <c r="H8" s="36" t="n">
        <v>173.496172252942</v>
      </c>
      <c r="I8" s="36" t="n">
        <v>168.820715140913</v>
      </c>
      <c r="J8" s="36" t="n">
        <v>168.822325524104</v>
      </c>
      <c r="K8" s="36" t="n">
        <v>171.445849343399</v>
      </c>
      <c r="L8" s="36" t="n">
        <v>179.711820038722</v>
      </c>
      <c r="M8" s="36" t="n">
        <v>175.138335818678</v>
      </c>
      <c r="N8" s="36" t="n">
        <v>153.128225259261</v>
      </c>
      <c r="O8" s="36" t="n">
        <v>150.02445625264</v>
      </c>
      <c r="P8" s="36" t="n">
        <v>617.513215836258</v>
      </c>
      <c r="Q8" s="36" t="n">
        <v>3109</v>
      </c>
      <c r="R8" s="36" t="n">
        <v>216.925354680358</v>
      </c>
      <c r="S8" s="36" t="n">
        <v>232.190702069603</v>
      </c>
      <c r="T8" s="36" t="n">
        <v>251.856372386552</v>
      </c>
      <c r="U8" s="36" t="n">
        <v>240.208657352373</v>
      </c>
      <c r="V8" s="36" t="n">
        <v>200.171862617928</v>
      </c>
      <c r="W8" s="36" t="n">
        <v>178.442541979257</v>
      </c>
      <c r="X8" s="36" t="n">
        <v>179.81408848217</v>
      </c>
      <c r="Y8" s="36" t="n">
        <v>175.419662597594</v>
      </c>
      <c r="Z8" s="36" t="n">
        <v>172.79491524155</v>
      </c>
      <c r="AA8" s="36" t="n">
        <v>166.391448369525</v>
      </c>
      <c r="AB8" s="36" t="n">
        <v>159.872206218648</v>
      </c>
      <c r="AC8" s="36" t="n">
        <v>160.87055477196</v>
      </c>
      <c r="AD8" s="36" t="n">
        <v>176.264390589487</v>
      </c>
      <c r="AE8" s="36" t="n">
        <v>689.777242642994</v>
      </c>
      <c r="AF8" s="36" t="n">
        <v>3201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18561.854360159</v>
      </c>
      <c r="D9" s="36" t="n">
        <v>20232.8814929198</v>
      </c>
      <c r="E9" s="36" t="n">
        <v>21747.3016492243</v>
      </c>
      <c r="F9" s="36" t="n">
        <v>22660.3337810865</v>
      </c>
      <c r="G9" s="36" t="n">
        <v>22914.0790065972</v>
      </c>
      <c r="H9" s="36" t="n">
        <v>21972.3483023399</v>
      </c>
      <c r="I9" s="36" t="n">
        <v>21156.4365466619</v>
      </c>
      <c r="J9" s="36" t="n">
        <v>21050.2245661694</v>
      </c>
      <c r="K9" s="36" t="n">
        <v>21484.341795068</v>
      </c>
      <c r="L9" s="36" t="n">
        <v>20253.9928709795</v>
      </c>
      <c r="M9" s="36" t="n">
        <v>17520.1146446889</v>
      </c>
      <c r="N9" s="36" t="n">
        <v>14610.3972469877</v>
      </c>
      <c r="O9" s="36" t="n">
        <v>12771.3763810458</v>
      </c>
      <c r="P9" s="36" t="n">
        <v>25457.3173560721</v>
      </c>
      <c r="Q9" s="36" t="n">
        <v>282393</v>
      </c>
      <c r="R9" s="36" t="n">
        <v>18166.7299708155</v>
      </c>
      <c r="S9" s="36" t="n">
        <v>19293.5753393463</v>
      </c>
      <c r="T9" s="36" t="n">
        <v>20785.0825424412</v>
      </c>
      <c r="U9" s="36" t="n">
        <v>21710.8686926098</v>
      </c>
      <c r="V9" s="36" t="n">
        <v>22365.2255700857</v>
      </c>
      <c r="W9" s="36" t="n">
        <v>22230.1836556578</v>
      </c>
      <c r="X9" s="36" t="n">
        <v>22075.8232139718</v>
      </c>
      <c r="Y9" s="36" t="n">
        <v>22575.0710723473</v>
      </c>
      <c r="Z9" s="36" t="n">
        <v>23394.8093249605</v>
      </c>
      <c r="AA9" s="36" t="n">
        <v>22450.7266607515</v>
      </c>
      <c r="AB9" s="36" t="n">
        <v>19964.3784985153</v>
      </c>
      <c r="AC9" s="36" t="n">
        <v>17437.6338713253</v>
      </c>
      <c r="AD9" s="36" t="n">
        <v>15392.9885512743</v>
      </c>
      <c r="AE9" s="36" t="n">
        <v>32833.9030358978</v>
      </c>
      <c r="AF9" s="36" t="n">
        <v>300677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1615.15696135406</v>
      </c>
      <c r="D10" s="36" t="n">
        <v>1728.11152693071</v>
      </c>
      <c r="E10" s="36" t="n">
        <v>1787.09691542052</v>
      </c>
      <c r="F10" s="36" t="n">
        <v>1744.36994344089</v>
      </c>
      <c r="G10" s="36" t="n">
        <v>1579.18198561525</v>
      </c>
      <c r="H10" s="36" t="n">
        <v>1436.96685299837</v>
      </c>
      <c r="I10" s="36" t="n">
        <v>1399.12102695807</v>
      </c>
      <c r="J10" s="36" t="n">
        <v>1330.78097820572</v>
      </c>
      <c r="K10" s="36" t="n">
        <v>1312.72458653507</v>
      </c>
      <c r="L10" s="36" t="n">
        <v>1260.52593880464</v>
      </c>
      <c r="M10" s="36" t="n">
        <v>1177.30687978828</v>
      </c>
      <c r="N10" s="36" t="n">
        <v>1137.5171405768</v>
      </c>
      <c r="O10" s="36" t="n">
        <v>1143.38056978056</v>
      </c>
      <c r="P10" s="36" t="n">
        <v>3418.75869359106</v>
      </c>
      <c r="Q10" s="36" t="n">
        <v>22071</v>
      </c>
      <c r="R10" s="36" t="n">
        <v>1666.23267978899</v>
      </c>
      <c r="S10" s="36" t="n">
        <v>1572.44981142252</v>
      </c>
      <c r="T10" s="36" t="n">
        <v>1627.00385357148</v>
      </c>
      <c r="U10" s="36" t="n">
        <v>1705.80733275896</v>
      </c>
      <c r="V10" s="36" t="n">
        <v>1679.30556469678</v>
      </c>
      <c r="W10" s="36" t="n">
        <v>1616.4584011139</v>
      </c>
      <c r="X10" s="36" t="n">
        <v>1544.22763550159</v>
      </c>
      <c r="Y10" s="36" t="n">
        <v>1440.49120598353</v>
      </c>
      <c r="Z10" s="36" t="n">
        <v>1432.2990201167</v>
      </c>
      <c r="AA10" s="36" t="n">
        <v>1426.21952918172</v>
      </c>
      <c r="AB10" s="36" t="n">
        <v>1370.4418468741</v>
      </c>
      <c r="AC10" s="36" t="n">
        <v>1350.75270858653</v>
      </c>
      <c r="AD10" s="36" t="n">
        <v>1367.80571156802</v>
      </c>
      <c r="AE10" s="36" t="n">
        <v>3937.50469883516</v>
      </c>
      <c r="AF10" s="36" t="n">
        <v>23737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3585.64743023715</v>
      </c>
      <c r="D11" s="36" t="n">
        <v>3872.83679348061</v>
      </c>
      <c r="E11" s="36" t="n">
        <v>4020.20305694967</v>
      </c>
      <c r="F11" s="36" t="n">
        <v>4005.48895983381</v>
      </c>
      <c r="G11" s="36" t="n">
        <v>3741.5740500911</v>
      </c>
      <c r="H11" s="36" t="n">
        <v>3362.39614540445</v>
      </c>
      <c r="I11" s="36" t="n">
        <v>3115.66762062637</v>
      </c>
      <c r="J11" s="36" t="n">
        <v>2908.17519810494</v>
      </c>
      <c r="K11" s="36" t="n">
        <v>2849.28778238214</v>
      </c>
      <c r="L11" s="36" t="n">
        <v>2692.32052166327</v>
      </c>
      <c r="M11" s="36" t="n">
        <v>2412.170870875</v>
      </c>
      <c r="N11" s="36" t="n">
        <v>2090.99065220209</v>
      </c>
      <c r="O11" s="36" t="n">
        <v>1816.40874779426</v>
      </c>
      <c r="P11" s="36" t="n">
        <v>4574.83217035513</v>
      </c>
      <c r="Q11" s="36" t="n">
        <v>45048</v>
      </c>
      <c r="R11" s="36" t="n">
        <v>3553.36976633822</v>
      </c>
      <c r="S11" s="36" t="n">
        <v>3861.03411945009</v>
      </c>
      <c r="T11" s="36" t="n">
        <v>4064.51042103516</v>
      </c>
      <c r="U11" s="36" t="n">
        <v>4140.60933289302</v>
      </c>
      <c r="V11" s="36" t="n">
        <v>3963.7050333739</v>
      </c>
      <c r="W11" s="36" t="n">
        <v>3667.47479473818</v>
      </c>
      <c r="X11" s="36" t="n">
        <v>3450.76619036689</v>
      </c>
      <c r="Y11" s="36" t="n">
        <v>3247.64058224208</v>
      </c>
      <c r="Z11" s="36" t="n">
        <v>3158.09656347703</v>
      </c>
      <c r="AA11" s="36" t="n">
        <v>3057.0449271201</v>
      </c>
      <c r="AB11" s="36" t="n">
        <v>2817.30666383983</v>
      </c>
      <c r="AC11" s="36" t="n">
        <v>2553.61627836722</v>
      </c>
      <c r="AD11" s="36" t="n">
        <v>2332.18834530076</v>
      </c>
      <c r="AE11" s="36" t="n">
        <v>5994.63698145751</v>
      </c>
      <c r="AF11" s="36" t="n">
        <v>49862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467.763932367747</v>
      </c>
      <c r="D12" s="36" t="n">
        <v>563.478620231356</v>
      </c>
      <c r="E12" s="36" t="n">
        <v>567.171574129514</v>
      </c>
      <c r="F12" s="36" t="n">
        <v>509.658790920755</v>
      </c>
      <c r="G12" s="36" t="n">
        <v>446.589105986462</v>
      </c>
      <c r="H12" s="36" t="n">
        <v>428.598024301818</v>
      </c>
      <c r="I12" s="36" t="n">
        <v>435.951970905286</v>
      </c>
      <c r="J12" s="36" t="n">
        <v>433.934069487654</v>
      </c>
      <c r="K12" s="36" t="n">
        <v>447.358801631343</v>
      </c>
      <c r="L12" s="36" t="n">
        <v>442.597369601978</v>
      </c>
      <c r="M12" s="36" t="n">
        <v>417.101890749143</v>
      </c>
      <c r="N12" s="36" t="n">
        <v>373.81847840773</v>
      </c>
      <c r="O12" s="36" t="n">
        <v>322.698332670271</v>
      </c>
      <c r="P12" s="36" t="n">
        <v>1052.27903860894</v>
      </c>
      <c r="Q12" s="36" t="n">
        <v>6909</v>
      </c>
      <c r="R12" s="36" t="n">
        <v>498.811158931737</v>
      </c>
      <c r="S12" s="36" t="n">
        <v>509.034074976648</v>
      </c>
      <c r="T12" s="36" t="n">
        <v>522.037501368596</v>
      </c>
      <c r="U12" s="36" t="n">
        <v>516.197001975981</v>
      </c>
      <c r="V12" s="36" t="n">
        <v>487.967102624229</v>
      </c>
      <c r="W12" s="36" t="n">
        <v>488.280898250519</v>
      </c>
      <c r="X12" s="36" t="n">
        <v>505.049017789657</v>
      </c>
      <c r="Y12" s="36" t="n">
        <v>499.812908449258</v>
      </c>
      <c r="Z12" s="36" t="n">
        <v>508.372492961196</v>
      </c>
      <c r="AA12" s="36" t="n">
        <v>507.534475460575</v>
      </c>
      <c r="AB12" s="36" t="n">
        <v>481.299510002966</v>
      </c>
      <c r="AC12" s="36" t="n">
        <v>435.042877447314</v>
      </c>
      <c r="AD12" s="36" t="n">
        <v>404.122526740601</v>
      </c>
      <c r="AE12" s="36" t="n">
        <v>1342.43845302072</v>
      </c>
      <c r="AF12" s="36" t="n">
        <v>7706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3544.14060728305</v>
      </c>
      <c r="D13" s="36" t="n">
        <v>3830.19401516783</v>
      </c>
      <c r="E13" s="36" t="n">
        <v>4074.39011960015</v>
      </c>
      <c r="F13" s="36" t="n">
        <v>4319.4460559495</v>
      </c>
      <c r="G13" s="36" t="n">
        <v>4463.64887674784</v>
      </c>
      <c r="H13" s="36" t="n">
        <v>4259.20597251138</v>
      </c>
      <c r="I13" s="36" t="n">
        <v>3999.34624172217</v>
      </c>
      <c r="J13" s="36" t="n">
        <v>3800.76719989654</v>
      </c>
      <c r="K13" s="36" t="n">
        <v>3812.6754446916</v>
      </c>
      <c r="L13" s="36" t="n">
        <v>3721.95036419562</v>
      </c>
      <c r="M13" s="36" t="n">
        <v>3399.56623404978</v>
      </c>
      <c r="N13" s="36" t="n">
        <v>2985.46689295524</v>
      </c>
      <c r="O13" s="36" t="n">
        <v>2595.8214727984</v>
      </c>
      <c r="P13" s="36" t="n">
        <v>6002.38050243089</v>
      </c>
      <c r="Q13" s="36" t="n">
        <v>54809</v>
      </c>
      <c r="R13" s="36" t="n">
        <v>3400.91765455721</v>
      </c>
      <c r="S13" s="36" t="n">
        <v>3751.04723892985</v>
      </c>
      <c r="T13" s="36" t="n">
        <v>3984.75647336406</v>
      </c>
      <c r="U13" s="36" t="n">
        <v>4248.94687751966</v>
      </c>
      <c r="V13" s="36" t="n">
        <v>4290.19152360755</v>
      </c>
      <c r="W13" s="36" t="n">
        <v>4086.65105868046</v>
      </c>
      <c r="X13" s="36" t="n">
        <v>4067.36162478917</v>
      </c>
      <c r="Y13" s="36" t="n">
        <v>4124.80151009127</v>
      </c>
      <c r="Z13" s="36" t="n">
        <v>4207.08050918402</v>
      </c>
      <c r="AA13" s="36" t="n">
        <v>4127.5050305467</v>
      </c>
      <c r="AB13" s="36" t="n">
        <v>3818.13470586316</v>
      </c>
      <c r="AC13" s="36" t="n">
        <v>3453.3601546616</v>
      </c>
      <c r="AD13" s="36" t="n">
        <v>3166.09892903682</v>
      </c>
      <c r="AE13" s="36" t="n">
        <v>7604.14670916847</v>
      </c>
      <c r="AF13" s="36" t="n">
        <v>58331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1200.97234116634</v>
      </c>
      <c r="D14" s="36" t="n">
        <v>1251.31097950841</v>
      </c>
      <c r="E14" s="36" t="n">
        <v>1272.64752814892</v>
      </c>
      <c r="F14" s="36" t="n">
        <v>1290.39186240377</v>
      </c>
      <c r="G14" s="36" t="n">
        <v>1228.41617322977</v>
      </c>
      <c r="H14" s="36" t="n">
        <v>1101.73480639263</v>
      </c>
      <c r="I14" s="36" t="n">
        <v>1020.68131666896</v>
      </c>
      <c r="J14" s="36" t="n">
        <v>990.496021812773</v>
      </c>
      <c r="K14" s="36" t="n">
        <v>1015.48868411696</v>
      </c>
      <c r="L14" s="36" t="n">
        <v>996.73055660848</v>
      </c>
      <c r="M14" s="36" t="n">
        <v>918.740043137511</v>
      </c>
      <c r="N14" s="36" t="n">
        <v>829.469605632276</v>
      </c>
      <c r="O14" s="36" t="n">
        <v>789.209937342921</v>
      </c>
      <c r="P14" s="36" t="n">
        <v>2251.71014383029</v>
      </c>
      <c r="Q14" s="36" t="n">
        <v>16158</v>
      </c>
      <c r="R14" s="36" t="n">
        <v>1121.45466548016</v>
      </c>
      <c r="S14" s="36" t="n">
        <v>1129.19072077188</v>
      </c>
      <c r="T14" s="36" t="n">
        <v>1197.13424415865</v>
      </c>
      <c r="U14" s="36" t="n">
        <v>1292.96503544678</v>
      </c>
      <c r="V14" s="36" t="n">
        <v>1304.59495858016</v>
      </c>
      <c r="W14" s="36" t="n">
        <v>1195.37578114042</v>
      </c>
      <c r="X14" s="36" t="n">
        <v>1099.22574065288</v>
      </c>
      <c r="Y14" s="36" t="n">
        <v>1074.41277705488</v>
      </c>
      <c r="Z14" s="36" t="n">
        <v>1110.45213575218</v>
      </c>
      <c r="AA14" s="36" t="n">
        <v>1126.72261321633</v>
      </c>
      <c r="AB14" s="36" t="n">
        <v>1068.77808741184</v>
      </c>
      <c r="AC14" s="36" t="n">
        <v>971.933654706009</v>
      </c>
      <c r="AD14" s="36" t="n">
        <v>915.369370337609</v>
      </c>
      <c r="AE14" s="36" t="n">
        <v>2829.39021529022</v>
      </c>
      <c r="AF14" s="36" t="n">
        <v>17437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1119.28283690313</v>
      </c>
      <c r="D15" s="36" t="n">
        <v>1193.04982963522</v>
      </c>
      <c r="E15" s="36" t="n">
        <v>1270.97542555818</v>
      </c>
      <c r="F15" s="36" t="n">
        <v>1270.00459899281</v>
      </c>
      <c r="G15" s="36" t="n">
        <v>1106.73416325732</v>
      </c>
      <c r="H15" s="36" t="n">
        <v>921.419644247447</v>
      </c>
      <c r="I15" s="36" t="n">
        <v>873.334084886573</v>
      </c>
      <c r="J15" s="36" t="n">
        <v>843.637587297245</v>
      </c>
      <c r="K15" s="36" t="n">
        <v>806.258682453083</v>
      </c>
      <c r="L15" s="36" t="n">
        <v>744.594831662047</v>
      </c>
      <c r="M15" s="36" t="n">
        <v>690.194255294004</v>
      </c>
      <c r="N15" s="36" t="n">
        <v>615.651287953228</v>
      </c>
      <c r="O15" s="36" t="n">
        <v>525.933285724361</v>
      </c>
      <c r="P15" s="36" t="n">
        <v>1328.92948613535</v>
      </c>
      <c r="Q15" s="36" t="n">
        <v>13310</v>
      </c>
      <c r="R15" s="36" t="n">
        <v>1152.62062086056</v>
      </c>
      <c r="S15" s="36" t="n">
        <v>1172.58937400478</v>
      </c>
      <c r="T15" s="36" t="n">
        <v>1214.28016223751</v>
      </c>
      <c r="U15" s="36" t="n">
        <v>1225.67638902315</v>
      </c>
      <c r="V15" s="36" t="n">
        <v>1138.65946946049</v>
      </c>
      <c r="W15" s="36" t="n">
        <v>1044.09422011958</v>
      </c>
      <c r="X15" s="36" t="n">
        <v>990.863248880484</v>
      </c>
      <c r="Y15" s="36" t="n">
        <v>917.519919890039</v>
      </c>
      <c r="Z15" s="36" t="n">
        <v>872.691452725208</v>
      </c>
      <c r="AA15" s="36" t="n">
        <v>841.362693921805</v>
      </c>
      <c r="AB15" s="36" t="n">
        <v>811.161362887816</v>
      </c>
      <c r="AC15" s="36" t="n">
        <v>733.684175767644</v>
      </c>
      <c r="AD15" s="36" t="n">
        <v>601.467994555707</v>
      </c>
      <c r="AE15" s="36" t="n">
        <v>1628.32891566524</v>
      </c>
      <c r="AF15" s="36" t="n">
        <v>14345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7012.83784004125</v>
      </c>
      <c r="D16" s="36" t="n">
        <v>7510.1333466499</v>
      </c>
      <c r="E16" s="36" t="n">
        <v>7561.47619384088</v>
      </c>
      <c r="F16" s="36" t="n">
        <v>7311.74301410336</v>
      </c>
      <c r="G16" s="36" t="n">
        <v>6608.2939700225</v>
      </c>
      <c r="H16" s="36" t="n">
        <v>5915.99995867549</v>
      </c>
      <c r="I16" s="36" t="n">
        <v>5582.22152722489</v>
      </c>
      <c r="J16" s="36" t="n">
        <v>5195.77133812665</v>
      </c>
      <c r="K16" s="36" t="n">
        <v>5096.23305387053</v>
      </c>
      <c r="L16" s="36" t="n">
        <v>4837.58139939196</v>
      </c>
      <c r="M16" s="36" t="n">
        <v>4167.76840889677</v>
      </c>
      <c r="N16" s="36" t="n">
        <v>3520.6339617803</v>
      </c>
      <c r="O16" s="36" t="n">
        <v>3272.44304571703</v>
      </c>
      <c r="P16" s="36" t="n">
        <v>8657.86294165848</v>
      </c>
      <c r="Q16" s="36" t="n">
        <v>82251</v>
      </c>
      <c r="R16" s="36" t="n">
        <v>7017.40187621819</v>
      </c>
      <c r="S16" s="36" t="n">
        <v>7128.97912578048</v>
      </c>
      <c r="T16" s="36" t="n">
        <v>7580.09256576509</v>
      </c>
      <c r="U16" s="36" t="n">
        <v>7850.3956662631</v>
      </c>
      <c r="V16" s="36" t="n">
        <v>7433.41402579857</v>
      </c>
      <c r="W16" s="36" t="n">
        <v>6835.4541022281</v>
      </c>
      <c r="X16" s="36" t="n">
        <v>6343.18819198139</v>
      </c>
      <c r="Y16" s="36" t="n">
        <v>5882.5003275773</v>
      </c>
      <c r="Z16" s="36" t="n">
        <v>5820.4992690922</v>
      </c>
      <c r="AA16" s="36" t="n">
        <v>5563.33403064961</v>
      </c>
      <c r="AB16" s="36" t="n">
        <v>4972.33269184501</v>
      </c>
      <c r="AC16" s="36" t="n">
        <v>4405.88730020259</v>
      </c>
      <c r="AD16" s="36" t="n">
        <v>3944.26809058494</v>
      </c>
      <c r="AE16" s="36" t="n">
        <v>10754.2527360134</v>
      </c>
      <c r="AF16" s="36" t="n">
        <v>91532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6988.86050129909</v>
      </c>
      <c r="D17" s="36" t="n">
        <v>7341.19672423527</v>
      </c>
      <c r="E17" s="36" t="n">
        <v>7803.8426891605</v>
      </c>
      <c r="F17" s="36" t="n">
        <v>8715.3255420704</v>
      </c>
      <c r="G17" s="36" t="n">
        <v>9337.97404524585</v>
      </c>
      <c r="H17" s="36" t="n">
        <v>8915.34614220805</v>
      </c>
      <c r="I17" s="36" t="n">
        <v>8243.795722646</v>
      </c>
      <c r="J17" s="36" t="n">
        <v>7826.59348299153</v>
      </c>
      <c r="K17" s="36" t="n">
        <v>7744.879306533</v>
      </c>
      <c r="L17" s="36" t="n">
        <v>7264.30523968087</v>
      </c>
      <c r="M17" s="36" t="n">
        <v>6492.61420078869</v>
      </c>
      <c r="N17" s="36" t="n">
        <v>5573.71635928522</v>
      </c>
      <c r="O17" s="36" t="n">
        <v>4592.57584631177</v>
      </c>
      <c r="P17" s="36" t="n">
        <v>9366.97419754375</v>
      </c>
      <c r="Q17" s="36" t="n">
        <v>106208</v>
      </c>
      <c r="R17" s="36" t="n">
        <v>6803.68511737105</v>
      </c>
      <c r="S17" s="36" t="n">
        <v>7283.4289097165</v>
      </c>
      <c r="T17" s="36" t="n">
        <v>7310.12545790333</v>
      </c>
      <c r="U17" s="36" t="n">
        <v>8015.30252905812</v>
      </c>
      <c r="V17" s="36" t="n">
        <v>8827.4222013149</v>
      </c>
      <c r="W17" s="36" t="n">
        <v>8753.55519059333</v>
      </c>
      <c r="X17" s="36" t="n">
        <v>8216.73187071722</v>
      </c>
      <c r="Y17" s="36" t="n">
        <v>7960.07285940507</v>
      </c>
      <c r="Z17" s="36" t="n">
        <v>8087.10586886782</v>
      </c>
      <c r="AA17" s="36" t="n">
        <v>7866.39577073835</v>
      </c>
      <c r="AB17" s="36" t="n">
        <v>7304.07619102261</v>
      </c>
      <c r="AC17" s="36" t="n">
        <v>6463.49418795507</v>
      </c>
      <c r="AD17" s="36" t="n">
        <v>5589.89914146402</v>
      </c>
      <c r="AE17" s="36" t="n">
        <v>12970.7047038726</v>
      </c>
      <c r="AF17" s="36" t="n">
        <v>111452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833.377615704643</v>
      </c>
      <c r="D18" s="36" t="n">
        <v>905.303338694034</v>
      </c>
      <c r="E18" s="36" t="n">
        <v>959.012798107313</v>
      </c>
      <c r="F18" s="36" t="n">
        <v>981.128869608845</v>
      </c>
      <c r="G18" s="36" t="n">
        <v>914.34084100498</v>
      </c>
      <c r="H18" s="36" t="n">
        <v>813.252094897971</v>
      </c>
      <c r="I18" s="36" t="n">
        <v>764.737814098589</v>
      </c>
      <c r="J18" s="36" t="n">
        <v>738.494840614441</v>
      </c>
      <c r="K18" s="36" t="n">
        <v>757.002818499721</v>
      </c>
      <c r="L18" s="36" t="n">
        <v>727.726366717602</v>
      </c>
      <c r="M18" s="36" t="n">
        <v>652.38252732804</v>
      </c>
      <c r="N18" s="36" t="n">
        <v>610.402358908077</v>
      </c>
      <c r="O18" s="36" t="n">
        <v>599.016158899746</v>
      </c>
      <c r="P18" s="36" t="n">
        <v>1921.821556916</v>
      </c>
      <c r="Q18" s="36" t="n">
        <v>12178</v>
      </c>
      <c r="R18" s="36" t="n">
        <v>806.359982627095</v>
      </c>
      <c r="S18" s="36" t="n">
        <v>868.536864352988</v>
      </c>
      <c r="T18" s="36" t="n">
        <v>970.238463828152</v>
      </c>
      <c r="U18" s="36" t="n">
        <v>992.384590861455</v>
      </c>
      <c r="V18" s="36" t="n">
        <v>926.186121253648</v>
      </c>
      <c r="W18" s="36" t="n">
        <v>885.208378886548</v>
      </c>
      <c r="X18" s="36" t="n">
        <v>886.238321745108</v>
      </c>
      <c r="Y18" s="36" t="n">
        <v>872.933674305765</v>
      </c>
      <c r="Z18" s="36" t="n">
        <v>870.089557238139</v>
      </c>
      <c r="AA18" s="36" t="n">
        <v>852.530714510418</v>
      </c>
      <c r="AB18" s="36" t="n">
        <v>815.252677477349</v>
      </c>
      <c r="AC18" s="36" t="n">
        <v>746.409753457585</v>
      </c>
      <c r="AD18" s="36" t="n">
        <v>691.542560716233</v>
      </c>
      <c r="AE18" s="36" t="n">
        <v>2148.08833873952</v>
      </c>
      <c r="AF18" s="36" t="n">
        <v>13332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23987.8943673501</v>
      </c>
      <c r="D19" s="36" t="n">
        <v>25103.1928373148</v>
      </c>
      <c r="E19" s="36" t="n">
        <v>25161.3917454732</v>
      </c>
      <c r="F19" s="36" t="n">
        <v>25873.5472154428</v>
      </c>
      <c r="G19" s="36" t="n">
        <v>26412.9115560524</v>
      </c>
      <c r="H19" s="36" t="n">
        <v>26207.5308107106</v>
      </c>
      <c r="I19" s="36" t="n">
        <v>25184.1908102136</v>
      </c>
      <c r="J19" s="36" t="n">
        <v>23433.6417187515</v>
      </c>
      <c r="K19" s="36" t="n">
        <v>22686.8379505845</v>
      </c>
      <c r="L19" s="36" t="n">
        <v>21153.3851371682</v>
      </c>
      <c r="M19" s="36" t="n">
        <v>18795.2641861753</v>
      </c>
      <c r="N19" s="36" t="n">
        <v>16816.5268673428</v>
      </c>
      <c r="O19" s="36" t="n">
        <v>15199.1255069324</v>
      </c>
      <c r="P19" s="36" t="n">
        <v>29530.5592904879</v>
      </c>
      <c r="Q19" s="36" t="n">
        <v>325546</v>
      </c>
      <c r="R19" s="36" t="n">
        <v>23251.3566008765</v>
      </c>
      <c r="S19" s="36" t="n">
        <v>22991.8923094203</v>
      </c>
      <c r="T19" s="36" t="n">
        <v>24155.6479368021</v>
      </c>
      <c r="U19" s="36" t="n">
        <v>25418.1730044829</v>
      </c>
      <c r="V19" s="36" t="n">
        <v>26023.248479969</v>
      </c>
      <c r="W19" s="36" t="n">
        <v>25821.7846685474</v>
      </c>
      <c r="X19" s="36" t="n">
        <v>25259.5664039552</v>
      </c>
      <c r="Y19" s="36" t="n">
        <v>24514.1216813563</v>
      </c>
      <c r="Z19" s="36" t="n">
        <v>24206.480080773</v>
      </c>
      <c r="AA19" s="36" t="n">
        <v>23400.7930441762</v>
      </c>
      <c r="AB19" s="36" t="n">
        <v>22185.655441559</v>
      </c>
      <c r="AC19" s="36" t="n">
        <v>20269.6006160552</v>
      </c>
      <c r="AD19" s="36" t="n">
        <v>17711.16157714</v>
      </c>
      <c r="AE19" s="36" t="n">
        <v>39060.5181548869</v>
      </c>
      <c r="AF19" s="36" t="n">
        <v>344270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1523.79147715356</v>
      </c>
      <c r="D20" s="36" t="n">
        <v>1568.26761655849</v>
      </c>
      <c r="E20" s="36" t="n">
        <v>1611.90217050297</v>
      </c>
      <c r="F20" s="36" t="n">
        <v>1723.02095929979</v>
      </c>
      <c r="G20" s="36" t="n">
        <v>1751.12785267924</v>
      </c>
      <c r="H20" s="36" t="n">
        <v>1602.10800539368</v>
      </c>
      <c r="I20" s="36" t="n">
        <v>1518.59426799651</v>
      </c>
      <c r="J20" s="36" t="n">
        <v>1576.71304313427</v>
      </c>
      <c r="K20" s="36" t="n">
        <v>1624.51206083103</v>
      </c>
      <c r="L20" s="36" t="n">
        <v>1487.16926911365</v>
      </c>
      <c r="M20" s="36" t="n">
        <v>1337.4986558931</v>
      </c>
      <c r="N20" s="36" t="n">
        <v>1220.56769248422</v>
      </c>
      <c r="O20" s="36" t="n">
        <v>1135.01677351527</v>
      </c>
      <c r="P20" s="36" t="n">
        <v>3218.71015544423</v>
      </c>
      <c r="Q20" s="36" t="n">
        <v>22899</v>
      </c>
      <c r="R20" s="36" t="n">
        <v>1487.0514246345</v>
      </c>
      <c r="S20" s="36" t="n">
        <v>1487.25527574215</v>
      </c>
      <c r="T20" s="36" t="n">
        <v>1543.97490148045</v>
      </c>
      <c r="U20" s="36" t="n">
        <v>1645.93831098979</v>
      </c>
      <c r="V20" s="36" t="n">
        <v>1631.25013974929</v>
      </c>
      <c r="W20" s="36" t="n">
        <v>1570.26190096038</v>
      </c>
      <c r="X20" s="36" t="n">
        <v>1573.8241033115</v>
      </c>
      <c r="Y20" s="36" t="n">
        <v>1613.10110383704</v>
      </c>
      <c r="Z20" s="36" t="n">
        <v>1692.92525393333</v>
      </c>
      <c r="AA20" s="36" t="n">
        <v>1600.49461245145</v>
      </c>
      <c r="AB20" s="36" t="n">
        <v>1436.52893268427</v>
      </c>
      <c r="AC20" s="36" t="n">
        <v>1367.19978438146</v>
      </c>
      <c r="AD20" s="36" t="n">
        <v>1321.20682489806</v>
      </c>
      <c r="AE20" s="36" t="n">
        <v>3488.98743094632</v>
      </c>
      <c r="AF20" s="36" t="n">
        <v>23460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2101.99095737899</v>
      </c>
      <c r="D21" s="36" t="n">
        <v>2111.42515698879</v>
      </c>
      <c r="E21" s="36" t="n">
        <v>2271.86708099944</v>
      </c>
      <c r="F21" s="36" t="n">
        <v>2148.86802553172</v>
      </c>
      <c r="G21" s="36" t="n">
        <v>1757.05899091337</v>
      </c>
      <c r="H21" s="36" t="n">
        <v>1558.26717079355</v>
      </c>
      <c r="I21" s="36" t="n">
        <v>1609.37966407717</v>
      </c>
      <c r="J21" s="36" t="n">
        <v>1581.5041041017</v>
      </c>
      <c r="K21" s="36" t="n">
        <v>1598.01804086424</v>
      </c>
      <c r="L21" s="36" t="n">
        <v>1594.83735290204</v>
      </c>
      <c r="M21" s="36" t="n">
        <v>1511.22612261519</v>
      </c>
      <c r="N21" s="36" t="n">
        <v>1407.39042371866</v>
      </c>
      <c r="O21" s="36" t="n">
        <v>1368.33651914824</v>
      </c>
      <c r="P21" s="36" t="n">
        <v>4409.83038996689</v>
      </c>
      <c r="Q21" s="36" t="n">
        <v>27030</v>
      </c>
      <c r="R21" s="36" t="n">
        <v>2065.47051653025</v>
      </c>
      <c r="S21" s="36" t="n">
        <v>2139.31807116047</v>
      </c>
      <c r="T21" s="36" t="n">
        <v>2270.84172972274</v>
      </c>
      <c r="U21" s="36" t="n">
        <v>2350.34866635893</v>
      </c>
      <c r="V21" s="36" t="n">
        <v>2230.24365446118</v>
      </c>
      <c r="W21" s="36" t="n">
        <v>1990.60598951092</v>
      </c>
      <c r="X21" s="36" t="n">
        <v>1843.06636313015</v>
      </c>
      <c r="Y21" s="36" t="n">
        <v>1816.93640569547</v>
      </c>
      <c r="Z21" s="36" t="n">
        <v>1920.50365832736</v>
      </c>
      <c r="AA21" s="36" t="n">
        <v>1911.15217062637</v>
      </c>
      <c r="AB21" s="36" t="n">
        <v>1767.1053071938</v>
      </c>
      <c r="AC21" s="36" t="n">
        <v>1652.99104180916</v>
      </c>
      <c r="AD21" s="36" t="n">
        <v>1572.18404734261</v>
      </c>
      <c r="AE21" s="36" t="n">
        <v>5058.23237813056</v>
      </c>
      <c r="AF21" s="36" t="n">
        <v>30589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64909.9080936356</v>
      </c>
      <c r="D22" s="36" t="n">
        <v>66122.6884122287</v>
      </c>
      <c r="E22" s="36" t="n">
        <v>70586.6357235478</v>
      </c>
      <c r="F22" s="36" t="n">
        <v>75641.0722603164</v>
      </c>
      <c r="G22" s="36" t="n">
        <v>76932.7061257499</v>
      </c>
      <c r="H22" s="36" t="n">
        <v>74054.7393667501</v>
      </c>
      <c r="I22" s="36" t="n">
        <v>71863.5647913886</v>
      </c>
      <c r="J22" s="36" t="n">
        <v>69638.6817330424</v>
      </c>
      <c r="K22" s="36" t="n">
        <v>68562.7997360725</v>
      </c>
      <c r="L22" s="36" t="n">
        <v>61634.7766273571</v>
      </c>
      <c r="M22" s="36" t="n">
        <v>51512.8730262121</v>
      </c>
      <c r="N22" s="36" t="n">
        <v>42812.3145481447</v>
      </c>
      <c r="O22" s="36" t="n">
        <v>36018.301095233</v>
      </c>
      <c r="P22" s="36" t="n">
        <v>67644.9384603212</v>
      </c>
      <c r="Q22" s="36" t="n">
        <v>897936</v>
      </c>
      <c r="R22" s="36" t="n">
        <v>60977.0930483772</v>
      </c>
      <c r="S22" s="36" t="n">
        <v>64068.3125683861</v>
      </c>
      <c r="T22" s="36" t="n">
        <v>66350.9273778668</v>
      </c>
      <c r="U22" s="36" t="n">
        <v>69547.6295730069</v>
      </c>
      <c r="V22" s="36" t="n">
        <v>71016.0408088986</v>
      </c>
      <c r="W22" s="36" t="n">
        <v>70518.9687015407</v>
      </c>
      <c r="X22" s="36" t="n">
        <v>71220.9937601554</v>
      </c>
      <c r="Y22" s="36" t="n">
        <v>71111.6579395342</v>
      </c>
      <c r="Z22" s="36" t="n">
        <v>70464.9525984619</v>
      </c>
      <c r="AA22" s="36" t="n">
        <v>65090.7466163614</v>
      </c>
      <c r="AB22" s="36" t="n">
        <v>57436.4850336708</v>
      </c>
      <c r="AC22" s="36" t="n">
        <v>50035.2267067503</v>
      </c>
      <c r="AD22" s="36" t="n">
        <v>42356.1352544817</v>
      </c>
      <c r="AE22" s="36" t="n">
        <v>89148.830012508</v>
      </c>
      <c r="AF22" s="36" t="n">
        <v>919344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1573.44811503425</v>
      </c>
      <c r="D23" s="36" t="n">
        <v>1822.9753834003</v>
      </c>
      <c r="E23" s="36" t="n">
        <v>1980.02605742691</v>
      </c>
      <c r="F23" s="36" t="n">
        <v>2001.73464399338</v>
      </c>
      <c r="G23" s="36" t="n">
        <v>1987.2013736971</v>
      </c>
      <c r="H23" s="36" t="n">
        <v>2030.23970403948</v>
      </c>
      <c r="I23" s="36" t="n">
        <v>2091.00447887185</v>
      </c>
      <c r="J23" s="36" t="n">
        <v>2169.80366123704</v>
      </c>
      <c r="K23" s="36" t="n">
        <v>2276.196353434</v>
      </c>
      <c r="L23" s="36" t="n">
        <v>2075.90420980099</v>
      </c>
      <c r="M23" s="36" t="n">
        <v>1779.26534735266</v>
      </c>
      <c r="N23" s="36" t="n">
        <v>1634.46124562164</v>
      </c>
      <c r="O23" s="36" t="n">
        <v>1594.80337662762</v>
      </c>
      <c r="P23" s="36" t="n">
        <v>4712.93604946278</v>
      </c>
      <c r="Q23" s="36" t="n">
        <v>29730</v>
      </c>
      <c r="R23" s="36" t="n">
        <v>1554.16446699089</v>
      </c>
      <c r="S23" s="36" t="n">
        <v>1760.57203609728</v>
      </c>
      <c r="T23" s="36" t="n">
        <v>1853.65151392645</v>
      </c>
      <c r="U23" s="36" t="n">
        <v>1934.00621690679</v>
      </c>
      <c r="V23" s="36" t="n">
        <v>2027.97254722095</v>
      </c>
      <c r="W23" s="36" t="n">
        <v>2084.45431731078</v>
      </c>
      <c r="X23" s="36" t="n">
        <v>2206.21592164521</v>
      </c>
      <c r="Y23" s="36" t="n">
        <v>2359.25153502949</v>
      </c>
      <c r="Z23" s="36" t="n">
        <v>2467.08885433364</v>
      </c>
      <c r="AA23" s="36" t="n">
        <v>2381.51356292176</v>
      </c>
      <c r="AB23" s="36" t="n">
        <v>2186.33985398832</v>
      </c>
      <c r="AC23" s="36" t="n">
        <v>2058.45411092474</v>
      </c>
      <c r="AD23" s="36" t="n">
        <v>2026.32341388703</v>
      </c>
      <c r="AE23" s="36" t="n">
        <v>6132.99164881667</v>
      </c>
      <c r="AF23" s="36" t="n">
        <v>33033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1127.34630210127</v>
      </c>
      <c r="D24" s="36" t="n">
        <v>1188.46352569365</v>
      </c>
      <c r="E24" s="36" t="n">
        <v>1217.36143681316</v>
      </c>
      <c r="F24" s="36" t="n">
        <v>1179.28291769664</v>
      </c>
      <c r="G24" s="36" t="n">
        <v>1025.02570651614</v>
      </c>
      <c r="H24" s="36" t="n">
        <v>851.157557689834</v>
      </c>
      <c r="I24" s="36" t="n">
        <v>783.42057997123</v>
      </c>
      <c r="J24" s="36" t="n">
        <v>771.576760523881</v>
      </c>
      <c r="K24" s="36" t="n">
        <v>771.272585688677</v>
      </c>
      <c r="L24" s="36" t="n">
        <v>725.297761944713</v>
      </c>
      <c r="M24" s="36" t="n">
        <v>662.799812190634</v>
      </c>
      <c r="N24" s="36" t="n">
        <v>601.308523674088</v>
      </c>
      <c r="O24" s="36" t="n">
        <v>573.919657937721</v>
      </c>
      <c r="P24" s="36" t="n">
        <v>1743.76687155834</v>
      </c>
      <c r="Q24" s="36" t="n">
        <v>13222</v>
      </c>
      <c r="R24" s="36" t="n">
        <v>1028.27762059828</v>
      </c>
      <c r="S24" s="36" t="n">
        <v>1157.12523776862</v>
      </c>
      <c r="T24" s="36" t="n">
        <v>1239.74989354103</v>
      </c>
      <c r="U24" s="36" t="n">
        <v>1199.87439503213</v>
      </c>
      <c r="V24" s="36" t="n">
        <v>1061.23476036092</v>
      </c>
      <c r="W24" s="36" t="n">
        <v>962.762549104522</v>
      </c>
      <c r="X24" s="36" t="n">
        <v>908.649831665316</v>
      </c>
      <c r="Y24" s="36" t="n">
        <v>829.485012619415</v>
      </c>
      <c r="Z24" s="36" t="n">
        <v>797.519312695951</v>
      </c>
      <c r="AA24" s="36" t="n">
        <v>781.747495923113</v>
      </c>
      <c r="AB24" s="36" t="n">
        <v>729.044216366691</v>
      </c>
      <c r="AC24" s="36" t="n">
        <v>672.54493724505</v>
      </c>
      <c r="AD24" s="36" t="n">
        <v>684.299357053479</v>
      </c>
      <c r="AE24" s="36" t="n">
        <v>1969.68538002548</v>
      </c>
      <c r="AF24" s="36" t="n">
        <v>14022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6406.65052219531</v>
      </c>
      <c r="D25" s="36" t="n">
        <v>6421.55087547313</v>
      </c>
      <c r="E25" s="36" t="n">
        <v>6796.09970644351</v>
      </c>
      <c r="F25" s="36" t="n">
        <v>7043.4952267846</v>
      </c>
      <c r="G25" s="36" t="n">
        <v>6612.19491688487</v>
      </c>
      <c r="H25" s="36" t="n">
        <v>5888.92542147563</v>
      </c>
      <c r="I25" s="36" t="n">
        <v>5582.70840590521</v>
      </c>
      <c r="J25" s="36" t="n">
        <v>5532.01826184986</v>
      </c>
      <c r="K25" s="36" t="n">
        <v>5634.14696491616</v>
      </c>
      <c r="L25" s="36" t="n">
        <v>5289.77828885102</v>
      </c>
      <c r="M25" s="36" t="n">
        <v>4616.88668037014</v>
      </c>
      <c r="N25" s="36" t="n">
        <v>4071.67739940515</v>
      </c>
      <c r="O25" s="36" t="n">
        <v>4061.11138443029</v>
      </c>
      <c r="P25" s="36" t="n">
        <v>11919.7559450151</v>
      </c>
      <c r="Q25" s="36" t="n">
        <v>85877</v>
      </c>
      <c r="R25" s="36" t="n">
        <v>5966.40842617559</v>
      </c>
      <c r="S25" s="36" t="n">
        <v>6117.6575309284</v>
      </c>
      <c r="T25" s="36" t="n">
        <v>6550.45094119694</v>
      </c>
      <c r="U25" s="36" t="n">
        <v>6950.14718145254</v>
      </c>
      <c r="V25" s="36" t="n">
        <v>6749.57794170967</v>
      </c>
      <c r="W25" s="36" t="n">
        <v>6287.30117547987</v>
      </c>
      <c r="X25" s="36" t="n">
        <v>6147.10448487948</v>
      </c>
      <c r="Y25" s="36" t="n">
        <v>6168.85614814867</v>
      </c>
      <c r="Z25" s="36" t="n">
        <v>6285.29677837074</v>
      </c>
      <c r="AA25" s="36" t="n">
        <v>6044.4632873409</v>
      </c>
      <c r="AB25" s="36" t="n">
        <v>5531.99492351824</v>
      </c>
      <c r="AC25" s="36" t="n">
        <v>5144.63282187494</v>
      </c>
      <c r="AD25" s="36" t="n">
        <v>5052.89447688282</v>
      </c>
      <c r="AE25" s="36" t="n">
        <v>14591.2138820412</v>
      </c>
      <c r="AF25" s="36" t="n">
        <v>93588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463.018428102471</v>
      </c>
      <c r="D26" s="36" t="n">
        <v>477.025833726434</v>
      </c>
      <c r="E26" s="36" t="n">
        <v>507.574415881739</v>
      </c>
      <c r="F26" s="36" t="n">
        <v>499.937247710076</v>
      </c>
      <c r="G26" s="36" t="n">
        <v>470.365152840976</v>
      </c>
      <c r="H26" s="36" t="n">
        <v>469.043699656152</v>
      </c>
      <c r="I26" s="36" t="n">
        <v>471.491503938004</v>
      </c>
      <c r="J26" s="36" t="n">
        <v>442.733669345076</v>
      </c>
      <c r="K26" s="36" t="n">
        <v>449.565506605955</v>
      </c>
      <c r="L26" s="36" t="n">
        <v>456.197535465736</v>
      </c>
      <c r="M26" s="36" t="n">
        <v>406.355405735774</v>
      </c>
      <c r="N26" s="36" t="n">
        <v>351.057087526201</v>
      </c>
      <c r="O26" s="36" t="n">
        <v>351.364733590215</v>
      </c>
      <c r="P26" s="36" t="n">
        <v>1057.26977987519</v>
      </c>
      <c r="Q26" s="36" t="n">
        <v>6873</v>
      </c>
      <c r="R26" s="36" t="n">
        <v>445.700291234816</v>
      </c>
      <c r="S26" s="36" t="n">
        <v>451.550904308503</v>
      </c>
      <c r="T26" s="36" t="n">
        <v>481.013761487198</v>
      </c>
      <c r="U26" s="36" t="n">
        <v>508.232207931602</v>
      </c>
      <c r="V26" s="36" t="n">
        <v>508.396668613195</v>
      </c>
      <c r="W26" s="36" t="n">
        <v>500.764380923353</v>
      </c>
      <c r="X26" s="36" t="n">
        <v>511.646023630804</v>
      </c>
      <c r="Y26" s="36" t="n">
        <v>506.358374295499</v>
      </c>
      <c r="Z26" s="36" t="n">
        <v>503.110125033676</v>
      </c>
      <c r="AA26" s="36" t="n">
        <v>490.392210909282</v>
      </c>
      <c r="AB26" s="36" t="n">
        <v>457.881230605908</v>
      </c>
      <c r="AC26" s="36" t="n">
        <v>426.76863237408</v>
      </c>
      <c r="AD26" s="36" t="n">
        <v>420.725154077806</v>
      </c>
      <c r="AE26" s="36" t="n">
        <v>1319.46003457428</v>
      </c>
      <c r="AF26" s="36" t="n">
        <v>7532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3874.56695458724</v>
      </c>
      <c r="D27" s="36" t="n">
        <v>3891.09781018334</v>
      </c>
      <c r="E27" s="36" t="n">
        <v>3897.55214177946</v>
      </c>
      <c r="F27" s="36" t="n">
        <v>3990.3340137107</v>
      </c>
      <c r="G27" s="36" t="n">
        <v>3988.67503331448</v>
      </c>
      <c r="H27" s="36" t="n">
        <v>3860.8919312627</v>
      </c>
      <c r="I27" s="36" t="n">
        <v>3678.23241431233</v>
      </c>
      <c r="J27" s="36" t="n">
        <v>3341.94179235271</v>
      </c>
      <c r="K27" s="36" t="n">
        <v>3073.72131928718</v>
      </c>
      <c r="L27" s="36" t="n">
        <v>2611.35488809883</v>
      </c>
      <c r="M27" s="36" t="n">
        <v>2147.22343407283</v>
      </c>
      <c r="N27" s="36" t="n">
        <v>1857.21498427386</v>
      </c>
      <c r="O27" s="36" t="n">
        <v>1608.45197578362</v>
      </c>
      <c r="P27" s="36" t="n">
        <v>3680.74130698072</v>
      </c>
      <c r="Q27" s="36" t="n">
        <v>45502</v>
      </c>
      <c r="R27" s="36" t="n">
        <v>3552.82558927882</v>
      </c>
      <c r="S27" s="36" t="n">
        <v>3553.11587240287</v>
      </c>
      <c r="T27" s="36" t="n">
        <v>3700.24563727762</v>
      </c>
      <c r="U27" s="36" t="n">
        <v>3718.68977380407</v>
      </c>
      <c r="V27" s="36" t="n">
        <v>3636.81769817411</v>
      </c>
      <c r="W27" s="36" t="n">
        <v>3650.76167105239</v>
      </c>
      <c r="X27" s="36" t="n">
        <v>3654.06663460191</v>
      </c>
      <c r="Y27" s="36" t="n">
        <v>3388.30340102535</v>
      </c>
      <c r="Z27" s="36" t="n">
        <v>3106.18444429925</v>
      </c>
      <c r="AA27" s="36" t="n">
        <v>2769.51852300981</v>
      </c>
      <c r="AB27" s="36" t="n">
        <v>2376.47812574328</v>
      </c>
      <c r="AC27" s="36" t="n">
        <v>2049.7602828644</v>
      </c>
      <c r="AD27" s="36" t="n">
        <v>1804.33357700627</v>
      </c>
      <c r="AE27" s="36" t="n">
        <v>4288.89876945986</v>
      </c>
      <c r="AF27" s="36" t="n">
        <v>45250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2676.3660539185</v>
      </c>
      <c r="D28" s="36" t="n">
        <v>2647.58961959932</v>
      </c>
      <c r="E28" s="36" t="n">
        <v>2766.38897158222</v>
      </c>
      <c r="F28" s="36" t="n">
        <v>2928.4400438308</v>
      </c>
      <c r="G28" s="36" t="n">
        <v>2896.52079590016</v>
      </c>
      <c r="H28" s="36" t="n">
        <v>2538.70818870241</v>
      </c>
      <c r="I28" s="36" t="n">
        <v>2269.10622274975</v>
      </c>
      <c r="J28" s="36" t="n">
        <v>2198.98801602535</v>
      </c>
      <c r="K28" s="36" t="n">
        <v>2178.49797091322</v>
      </c>
      <c r="L28" s="36" t="n">
        <v>1968.99626341673</v>
      </c>
      <c r="M28" s="36" t="n">
        <v>1759.90008821896</v>
      </c>
      <c r="N28" s="36" t="n">
        <v>1655.85048947638</v>
      </c>
      <c r="O28" s="36" t="n">
        <v>1518.74903704632</v>
      </c>
      <c r="P28" s="36" t="n">
        <v>3778.89823861988</v>
      </c>
      <c r="Q28" s="36" t="n">
        <v>33783</v>
      </c>
      <c r="R28" s="36" t="n">
        <v>2613.9653318929</v>
      </c>
      <c r="S28" s="36" t="n">
        <v>2496.24711395799</v>
      </c>
      <c r="T28" s="36" t="n">
        <v>2690.33626550963</v>
      </c>
      <c r="U28" s="36" t="n">
        <v>2849.01743741323</v>
      </c>
      <c r="V28" s="36" t="n">
        <v>2735.63636716019</v>
      </c>
      <c r="W28" s="36" t="n">
        <v>2494.36477187781</v>
      </c>
      <c r="X28" s="36" t="n">
        <v>2349.31271199469</v>
      </c>
      <c r="Y28" s="36" t="n">
        <v>2236.68248874495</v>
      </c>
      <c r="Z28" s="36" t="n">
        <v>2184.23967048406</v>
      </c>
      <c r="AA28" s="36" t="n">
        <v>2093.87538959351</v>
      </c>
      <c r="AB28" s="36" t="n">
        <v>1942.9042908394</v>
      </c>
      <c r="AC28" s="36" t="n">
        <v>1797.67113495476</v>
      </c>
      <c r="AD28" s="36" t="n">
        <v>1694.0332563736</v>
      </c>
      <c r="AE28" s="36" t="n">
        <v>4934.71376920328</v>
      </c>
      <c r="AF28" s="36" t="n">
        <v>35113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9877.2769630621</v>
      </c>
      <c r="D29" s="36" t="n">
        <v>10357.1998977922</v>
      </c>
      <c r="E29" s="36" t="n">
        <v>11259.4896383489</v>
      </c>
      <c r="F29" s="36" t="n">
        <v>12209.5187323254</v>
      </c>
      <c r="G29" s="36" t="n">
        <v>12333.4191606861</v>
      </c>
      <c r="H29" s="36" t="n">
        <v>11724.8913469304</v>
      </c>
      <c r="I29" s="36" t="n">
        <v>11568.1200931236</v>
      </c>
      <c r="J29" s="36" t="n">
        <v>11845.7548791146</v>
      </c>
      <c r="K29" s="36" t="n">
        <v>12331.8015112382</v>
      </c>
      <c r="L29" s="36" t="n">
        <v>11697.9930958734</v>
      </c>
      <c r="M29" s="36" t="n">
        <v>10404.9490208904</v>
      </c>
      <c r="N29" s="36" t="n">
        <v>9034.76638457987</v>
      </c>
      <c r="O29" s="36" t="n">
        <v>7802.71682980199</v>
      </c>
      <c r="P29" s="36" t="n">
        <v>17483.1024462329</v>
      </c>
      <c r="Q29" s="36" t="n">
        <v>159931</v>
      </c>
      <c r="R29" s="36" t="n">
        <v>9540.72625801609</v>
      </c>
      <c r="S29" s="36" t="n">
        <v>10135.0059797932</v>
      </c>
      <c r="T29" s="36" t="n">
        <v>10815.6718015947</v>
      </c>
      <c r="U29" s="36" t="n">
        <v>11594.1447505952</v>
      </c>
      <c r="V29" s="36" t="n">
        <v>11600.0364087745</v>
      </c>
      <c r="W29" s="36" t="n">
        <v>11382.1146566411</v>
      </c>
      <c r="X29" s="36" t="n">
        <v>11791.6434905603</v>
      </c>
      <c r="Y29" s="36" t="n">
        <v>12497.862521872</v>
      </c>
      <c r="Z29" s="36" t="n">
        <v>13151.9386550216</v>
      </c>
      <c r="AA29" s="36" t="n">
        <v>12680.9969517472</v>
      </c>
      <c r="AB29" s="36" t="n">
        <v>11658.6646907277</v>
      </c>
      <c r="AC29" s="36" t="n">
        <v>10703.2037190904</v>
      </c>
      <c r="AD29" s="36" t="n">
        <v>9582.71898733869</v>
      </c>
      <c r="AE29" s="36" t="n">
        <v>22156.2711282273</v>
      </c>
      <c r="AF29" s="36" t="n">
        <v>169291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3464.23278478407</v>
      </c>
      <c r="D30" s="36" t="n">
        <v>3730.72803630308</v>
      </c>
      <c r="E30" s="36" t="n">
        <v>4035.75035463515</v>
      </c>
      <c r="F30" s="36" t="n">
        <v>4238.80537705677</v>
      </c>
      <c r="G30" s="36" t="n">
        <v>4100.10341053146</v>
      </c>
      <c r="H30" s="36" t="n">
        <v>3689.05644308789</v>
      </c>
      <c r="I30" s="36" t="n">
        <v>3567.87787175182</v>
      </c>
      <c r="J30" s="36" t="n">
        <v>3741.55661380621</v>
      </c>
      <c r="K30" s="36" t="n">
        <v>4008.32866942595</v>
      </c>
      <c r="L30" s="36" t="n">
        <v>3910.19712226703</v>
      </c>
      <c r="M30" s="36" t="n">
        <v>3488.62626355654</v>
      </c>
      <c r="N30" s="36" t="n">
        <v>3206.5504691709</v>
      </c>
      <c r="O30" s="36" t="n">
        <v>3240.43872735858</v>
      </c>
      <c r="P30" s="36" t="n">
        <v>10155.7478562645</v>
      </c>
      <c r="Q30" s="36" t="n">
        <v>58578</v>
      </c>
      <c r="R30" s="36" t="n">
        <v>3476.48078718378</v>
      </c>
      <c r="S30" s="36" t="n">
        <v>3662.89678269623</v>
      </c>
      <c r="T30" s="36" t="n">
        <v>4019.22541444151</v>
      </c>
      <c r="U30" s="36" t="n">
        <v>4336.45922368352</v>
      </c>
      <c r="V30" s="36" t="n">
        <v>4244.01464604896</v>
      </c>
      <c r="W30" s="36" t="n">
        <v>3907.3151580738</v>
      </c>
      <c r="X30" s="36" t="n">
        <v>3861.130426943</v>
      </c>
      <c r="Y30" s="36" t="n">
        <v>4036.32075700505</v>
      </c>
      <c r="Z30" s="36" t="n">
        <v>4285.04511606894</v>
      </c>
      <c r="AA30" s="36" t="n">
        <v>4345.09836514352</v>
      </c>
      <c r="AB30" s="36" t="n">
        <v>4219.11116160707</v>
      </c>
      <c r="AC30" s="36" t="n">
        <v>4070.56422881877</v>
      </c>
      <c r="AD30" s="36" t="n">
        <v>4009.08675886658</v>
      </c>
      <c r="AE30" s="36" t="n">
        <v>12055.2511734193</v>
      </c>
      <c r="AF30" s="36" t="n">
        <v>64528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1753.72869253073</v>
      </c>
      <c r="D31" s="36" t="n">
        <v>1936.37641662422</v>
      </c>
      <c r="E31" s="36" t="n">
        <v>2123.66164287021</v>
      </c>
      <c r="F31" s="36" t="n">
        <v>2021.54064077661</v>
      </c>
      <c r="G31" s="36" t="n">
        <v>1682.54019987356</v>
      </c>
      <c r="H31" s="36" t="n">
        <v>1405.20635279761</v>
      </c>
      <c r="I31" s="36" t="n">
        <v>1312.854212048</v>
      </c>
      <c r="J31" s="36" t="n">
        <v>1245.67482169289</v>
      </c>
      <c r="K31" s="36" t="n">
        <v>1230.75820368264</v>
      </c>
      <c r="L31" s="36" t="n">
        <v>1141.57022797912</v>
      </c>
      <c r="M31" s="36" t="n">
        <v>982.153798118476</v>
      </c>
      <c r="N31" s="36" t="n">
        <v>888.687561706391</v>
      </c>
      <c r="O31" s="36" t="n">
        <v>862.699149195728</v>
      </c>
      <c r="P31" s="36" t="n">
        <v>2741.54808010382</v>
      </c>
      <c r="Q31" s="36" t="n">
        <v>21329</v>
      </c>
      <c r="R31" s="36" t="n">
        <v>1713.21929015431</v>
      </c>
      <c r="S31" s="36" t="n">
        <v>1878.50773288163</v>
      </c>
      <c r="T31" s="36" t="n">
        <v>2033.61990784296</v>
      </c>
      <c r="U31" s="36" t="n">
        <v>2070.39093822193</v>
      </c>
      <c r="V31" s="36" t="n">
        <v>1942.20232162919</v>
      </c>
      <c r="W31" s="36" t="n">
        <v>1750.4892289993</v>
      </c>
      <c r="X31" s="36" t="n">
        <v>1568.74038934137</v>
      </c>
      <c r="Y31" s="36" t="n">
        <v>1443.82472153551</v>
      </c>
      <c r="Z31" s="36" t="n">
        <v>1451.00280427693</v>
      </c>
      <c r="AA31" s="36" t="n">
        <v>1427.37001250935</v>
      </c>
      <c r="AB31" s="36" t="n">
        <v>1310.17700419558</v>
      </c>
      <c r="AC31" s="36" t="n">
        <v>1192.88421704019</v>
      </c>
      <c r="AD31" s="36" t="n">
        <v>1128.34503969793</v>
      </c>
      <c r="AE31" s="36" t="n">
        <v>3468.2263916738</v>
      </c>
      <c r="AF31" s="36" t="n">
        <v>24379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5467.3288721796</v>
      </c>
      <c r="D32" s="36" t="n">
        <v>5749.70606841187</v>
      </c>
      <c r="E32" s="36" t="n">
        <v>5849.84276061225</v>
      </c>
      <c r="F32" s="36" t="n">
        <v>5654.95755699008</v>
      </c>
      <c r="G32" s="36" t="n">
        <v>5069.06957750336</v>
      </c>
      <c r="H32" s="36" t="n">
        <v>4355.81817495351</v>
      </c>
      <c r="I32" s="36" t="n">
        <v>3983.72791034839</v>
      </c>
      <c r="J32" s="36" t="n">
        <v>3717.33187583556</v>
      </c>
      <c r="K32" s="36" t="n">
        <v>3673.63317917971</v>
      </c>
      <c r="L32" s="36" t="n">
        <v>3555.48276433632</v>
      </c>
      <c r="M32" s="36" t="n">
        <v>3192.93106901153</v>
      </c>
      <c r="N32" s="36" t="n">
        <v>2846.63525127245</v>
      </c>
      <c r="O32" s="36" t="n">
        <v>2670.94117045694</v>
      </c>
      <c r="P32" s="36" t="n">
        <v>7309.59376890844</v>
      </c>
      <c r="Q32" s="36" t="n">
        <v>63097</v>
      </c>
      <c r="R32" s="36" t="n">
        <v>5219.09752194151</v>
      </c>
      <c r="S32" s="36" t="n">
        <v>5411.28040074778</v>
      </c>
      <c r="T32" s="36" t="n">
        <v>5693.19007796796</v>
      </c>
      <c r="U32" s="36" t="n">
        <v>5679.54175049045</v>
      </c>
      <c r="V32" s="36" t="n">
        <v>5129.53259834365</v>
      </c>
      <c r="W32" s="36" t="n">
        <v>4574.49701655892</v>
      </c>
      <c r="X32" s="36" t="n">
        <v>4261.34101084604</v>
      </c>
      <c r="Y32" s="36" t="n">
        <v>3977.1463498312</v>
      </c>
      <c r="Z32" s="36" t="n">
        <v>3987.32377943133</v>
      </c>
      <c r="AA32" s="36" t="n">
        <v>3866.79840013011</v>
      </c>
      <c r="AB32" s="36" t="n">
        <v>3515.09860917192</v>
      </c>
      <c r="AC32" s="36" t="n">
        <v>3238.65588951138</v>
      </c>
      <c r="AD32" s="36" t="n">
        <v>2966.6298855306</v>
      </c>
      <c r="AE32" s="36" t="n">
        <v>9013.86670949716</v>
      </c>
      <c r="AF32" s="36" t="n">
        <v>66534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5101.50287051295</v>
      </c>
      <c r="D33" s="36" t="n">
        <v>5160.19978501766</v>
      </c>
      <c r="E33" s="36" t="n">
        <v>5458.30404226327</v>
      </c>
      <c r="F33" s="36" t="n">
        <v>5732.87417933186</v>
      </c>
      <c r="G33" s="36" t="n">
        <v>5689.11240380576</v>
      </c>
      <c r="H33" s="36" t="n">
        <v>5387.78035815794</v>
      </c>
      <c r="I33" s="36" t="n">
        <v>5082.56894499316</v>
      </c>
      <c r="J33" s="36" t="n">
        <v>4744.38471239881</v>
      </c>
      <c r="K33" s="36" t="n">
        <v>4556.0773056111</v>
      </c>
      <c r="L33" s="36" t="n">
        <v>4172.76790557067</v>
      </c>
      <c r="M33" s="36" t="n">
        <v>3694.87516262285</v>
      </c>
      <c r="N33" s="36" t="n">
        <v>3261.07887885984</v>
      </c>
      <c r="O33" s="36" t="n">
        <v>2866.12885625029</v>
      </c>
      <c r="P33" s="36" t="n">
        <v>5957.34459460384</v>
      </c>
      <c r="Q33" s="36" t="n">
        <v>66865</v>
      </c>
      <c r="R33" s="36" t="n">
        <v>4988.14140505614</v>
      </c>
      <c r="S33" s="36" t="n">
        <v>5234.31641587891</v>
      </c>
      <c r="T33" s="36" t="n">
        <v>5368.89195802021</v>
      </c>
      <c r="U33" s="36" t="n">
        <v>5574.61941920558</v>
      </c>
      <c r="V33" s="36" t="n">
        <v>5516.17507410341</v>
      </c>
      <c r="W33" s="36" t="n">
        <v>5306.55345800511</v>
      </c>
      <c r="X33" s="36" t="n">
        <v>5154.1501272875</v>
      </c>
      <c r="Y33" s="36" t="n">
        <v>4880.77340062928</v>
      </c>
      <c r="Z33" s="36" t="n">
        <v>4744.19886486104</v>
      </c>
      <c r="AA33" s="36" t="n">
        <v>4492.71983981309</v>
      </c>
      <c r="AB33" s="36" t="n">
        <v>4118.26881710678</v>
      </c>
      <c r="AC33" s="36" t="n">
        <v>3686.18054739339</v>
      </c>
      <c r="AD33" s="36" t="n">
        <v>3246.43315105468</v>
      </c>
      <c r="AE33" s="36" t="n">
        <v>8089.57752158489</v>
      </c>
      <c r="AF33" s="36" t="n">
        <v>70401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3679.15731355019</v>
      </c>
      <c r="D34" s="36" t="n">
        <v>3899.89760879993</v>
      </c>
      <c r="E34" s="36" t="n">
        <v>3969.46420314249</v>
      </c>
      <c r="F34" s="36" t="n">
        <v>3798.17884773937</v>
      </c>
      <c r="G34" s="36" t="n">
        <v>3463.31424437277</v>
      </c>
      <c r="H34" s="36" t="n">
        <v>3182.7684276182</v>
      </c>
      <c r="I34" s="36" t="n">
        <v>3177.9666925863</v>
      </c>
      <c r="J34" s="36" t="n">
        <v>3198.41350404159</v>
      </c>
      <c r="K34" s="36" t="n">
        <v>3157.201970874</v>
      </c>
      <c r="L34" s="36" t="n">
        <v>2773.44033893059</v>
      </c>
      <c r="M34" s="36" t="n">
        <v>2222.94329176032</v>
      </c>
      <c r="N34" s="36" t="n">
        <v>1844.61774607338</v>
      </c>
      <c r="O34" s="36" t="n">
        <v>1638.45870200842</v>
      </c>
      <c r="P34" s="36" t="n">
        <v>3546.17710850244</v>
      </c>
      <c r="Q34" s="36" t="n">
        <v>43552</v>
      </c>
      <c r="R34" s="36" t="n">
        <v>3599.6177831276</v>
      </c>
      <c r="S34" s="36" t="n">
        <v>3717.32037275401</v>
      </c>
      <c r="T34" s="36" t="n">
        <v>3749.71599761471</v>
      </c>
      <c r="U34" s="36" t="n">
        <v>3747.47465115443</v>
      </c>
      <c r="V34" s="36" t="n">
        <v>3593.21302378369</v>
      </c>
      <c r="W34" s="36" t="n">
        <v>3483.32654049404</v>
      </c>
      <c r="X34" s="36" t="n">
        <v>3525.07570499858</v>
      </c>
      <c r="Y34" s="36" t="n">
        <v>3444.96138820024</v>
      </c>
      <c r="Z34" s="36" t="n">
        <v>3245.75364464781</v>
      </c>
      <c r="AA34" s="36" t="n">
        <v>2838.59512081449</v>
      </c>
      <c r="AB34" s="36" t="n">
        <v>2457.43298135173</v>
      </c>
      <c r="AC34" s="36" t="n">
        <v>2166.61178777618</v>
      </c>
      <c r="AD34" s="36" t="n">
        <v>1865.43624811204</v>
      </c>
      <c r="AE34" s="36" t="n">
        <v>4560.46475517046</v>
      </c>
      <c r="AF34" s="36" t="n">
        <v>45995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5771.26969020485</v>
      </c>
      <c r="D35" s="36" t="n">
        <v>5948.37464247676</v>
      </c>
      <c r="E35" s="36" t="n">
        <v>6213.82299351914</v>
      </c>
      <c r="F35" s="36" t="n">
        <v>6172.74304765788</v>
      </c>
      <c r="G35" s="36" t="n">
        <v>5578.68655496282</v>
      </c>
      <c r="H35" s="36" t="n">
        <v>4765.58193858764</v>
      </c>
      <c r="I35" s="36" t="n">
        <v>4372.12194406961</v>
      </c>
      <c r="J35" s="36" t="n">
        <v>4210.40098232846</v>
      </c>
      <c r="K35" s="36" t="n">
        <v>4070.91464171613</v>
      </c>
      <c r="L35" s="36" t="n">
        <v>3673.18775114198</v>
      </c>
      <c r="M35" s="36" t="n">
        <v>3296.39854513398</v>
      </c>
      <c r="N35" s="36" t="n">
        <v>2927.64987478831</v>
      </c>
      <c r="O35" s="36" t="n">
        <v>2529.16340123938</v>
      </c>
      <c r="P35" s="36" t="n">
        <v>6017.68399217306</v>
      </c>
      <c r="Q35" s="36" t="n">
        <v>65548</v>
      </c>
      <c r="R35" s="36" t="n">
        <v>5651.83817594755</v>
      </c>
      <c r="S35" s="36" t="n">
        <v>5650.90471499387</v>
      </c>
      <c r="T35" s="36" t="n">
        <v>6032.0989410413</v>
      </c>
      <c r="U35" s="36" t="n">
        <v>6256.32769387093</v>
      </c>
      <c r="V35" s="36" t="n">
        <v>5943.91059841882</v>
      </c>
      <c r="W35" s="36" t="n">
        <v>5389.89451117571</v>
      </c>
      <c r="X35" s="36" t="n">
        <v>4983.06005702205</v>
      </c>
      <c r="Y35" s="36" t="n">
        <v>4641.63998483414</v>
      </c>
      <c r="Z35" s="36" t="n">
        <v>4507.32401117015</v>
      </c>
      <c r="AA35" s="36" t="n">
        <v>4329.53877530637</v>
      </c>
      <c r="AB35" s="36" t="n">
        <v>3943.46974804779</v>
      </c>
      <c r="AC35" s="36" t="n">
        <v>3419.07253355723</v>
      </c>
      <c r="AD35" s="36" t="n">
        <v>2941.32696393007</v>
      </c>
      <c r="AE35" s="36" t="n">
        <v>8249.59329068403</v>
      </c>
      <c r="AF35" s="36" t="n">
        <v>71940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228.94071876742</v>
      </c>
      <c r="D36" s="36" t="n">
        <v>252.285322734475</v>
      </c>
      <c r="E36" s="36" t="n">
        <v>273.687220831695</v>
      </c>
      <c r="F36" s="36" t="n">
        <v>263.240309675744</v>
      </c>
      <c r="G36" s="36" t="n">
        <v>218.953672865538</v>
      </c>
      <c r="H36" s="36" t="n">
        <v>178.265328271008</v>
      </c>
      <c r="I36" s="36" t="n">
        <v>167.540845760222</v>
      </c>
      <c r="J36" s="36" t="n">
        <v>161.718113413322</v>
      </c>
      <c r="K36" s="36" t="n">
        <v>169.839132617733</v>
      </c>
      <c r="L36" s="36" t="n">
        <v>179.119832291947</v>
      </c>
      <c r="M36" s="36" t="n">
        <v>159.191226204205</v>
      </c>
      <c r="N36" s="36" t="n">
        <v>128.110970996308</v>
      </c>
      <c r="O36" s="36" t="n">
        <v>119.227133726637</v>
      </c>
      <c r="P36" s="36" t="n">
        <v>454.880171843745</v>
      </c>
      <c r="Q36" s="36" t="n">
        <v>2955</v>
      </c>
      <c r="R36" s="36" t="n">
        <v>219.527382416024</v>
      </c>
      <c r="S36" s="36" t="n">
        <v>232.200533041855</v>
      </c>
      <c r="T36" s="36" t="n">
        <v>251.17009136334</v>
      </c>
      <c r="U36" s="36" t="n">
        <v>252.698268350488</v>
      </c>
      <c r="V36" s="36" t="n">
        <v>228.140388975422</v>
      </c>
      <c r="W36" s="36" t="n">
        <v>199.129325705169</v>
      </c>
      <c r="X36" s="36" t="n">
        <v>190.776011895865</v>
      </c>
      <c r="Y36" s="36" t="n">
        <v>192.074961448793</v>
      </c>
      <c r="Z36" s="36" t="n">
        <v>195.440255143161</v>
      </c>
      <c r="AA36" s="36" t="n">
        <v>194.1280568275</v>
      </c>
      <c r="AB36" s="36" t="n">
        <v>180.00463393041</v>
      </c>
      <c r="AC36" s="36" t="n">
        <v>160.658095152646</v>
      </c>
      <c r="AD36" s="36" t="n">
        <v>159.965404562956</v>
      </c>
      <c r="AE36" s="36" t="n">
        <v>603.086591186371</v>
      </c>
      <c r="AF36" s="36" t="n">
        <v>3259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3894.8886036213</v>
      </c>
      <c r="D37" s="36" t="n">
        <v>3798.57976954658</v>
      </c>
      <c r="E37" s="36" t="n">
        <v>3757.13630952986</v>
      </c>
      <c r="F37" s="36" t="n">
        <v>3848.43138897117</v>
      </c>
      <c r="G37" s="36" t="n">
        <v>3827.09318915723</v>
      </c>
      <c r="H37" s="36" t="n">
        <v>3529.66591833349</v>
      </c>
      <c r="I37" s="36" t="n">
        <v>3306.28945481531</v>
      </c>
      <c r="J37" s="36" t="n">
        <v>3193.62822774677</v>
      </c>
      <c r="K37" s="36" t="n">
        <v>3192.94557854289</v>
      </c>
      <c r="L37" s="36" t="n">
        <v>2907.29776018849</v>
      </c>
      <c r="M37" s="36" t="n">
        <v>2553.18983622505</v>
      </c>
      <c r="N37" s="36" t="n">
        <v>2377.47257407021</v>
      </c>
      <c r="O37" s="36" t="n">
        <v>2103.62168415171</v>
      </c>
      <c r="P37" s="36" t="n">
        <v>4636.75970509994</v>
      </c>
      <c r="Q37" s="36" t="n">
        <v>46927</v>
      </c>
      <c r="R37" s="36" t="n">
        <v>3744.16093377374</v>
      </c>
      <c r="S37" s="36" t="n">
        <v>3704.88727368815</v>
      </c>
      <c r="T37" s="36" t="n">
        <v>3752.18279759935</v>
      </c>
      <c r="U37" s="36" t="n">
        <v>3861.604562622</v>
      </c>
      <c r="V37" s="36" t="n">
        <v>3843.54883403916</v>
      </c>
      <c r="W37" s="36" t="n">
        <v>3700.50789919488</v>
      </c>
      <c r="X37" s="36" t="n">
        <v>3544.32691127344</v>
      </c>
      <c r="Y37" s="36" t="n">
        <v>3427.88373623593</v>
      </c>
      <c r="Z37" s="36" t="n">
        <v>3404.43598264258</v>
      </c>
      <c r="AA37" s="36" t="n">
        <v>3183.44738146515</v>
      </c>
      <c r="AB37" s="36" t="n">
        <v>2915.32693724857</v>
      </c>
      <c r="AC37" s="36" t="n">
        <v>2672.19393940396</v>
      </c>
      <c r="AD37" s="36" t="n">
        <v>2370.92173933547</v>
      </c>
      <c r="AE37" s="36" t="n">
        <v>5711.57107147762</v>
      </c>
      <c r="AF37" s="36" t="n">
        <v>49837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237.302913343076</v>
      </c>
      <c r="D38" s="36" t="n">
        <v>241.724233867041</v>
      </c>
      <c r="E38" s="36" t="n">
        <v>257.652896548663</v>
      </c>
      <c r="F38" s="36" t="n">
        <v>262.251860568046</v>
      </c>
      <c r="G38" s="36" t="n">
        <v>248.008003531229</v>
      </c>
      <c r="H38" s="36" t="n">
        <v>237.372153586489</v>
      </c>
      <c r="I38" s="36" t="n">
        <v>241.384186462384</v>
      </c>
      <c r="J38" s="36" t="n">
        <v>243.304465837807</v>
      </c>
      <c r="K38" s="36" t="n">
        <v>247.893601011444</v>
      </c>
      <c r="L38" s="36" t="n">
        <v>253.939199785847</v>
      </c>
      <c r="M38" s="36" t="n">
        <v>251.653525762844</v>
      </c>
      <c r="N38" s="36" t="n">
        <v>240.701272278535</v>
      </c>
      <c r="O38" s="36" t="n">
        <v>234.358327119681</v>
      </c>
      <c r="P38" s="36" t="n">
        <v>866.453360296915</v>
      </c>
      <c r="Q38" s="36" t="n">
        <v>4064</v>
      </c>
      <c r="R38" s="36" t="n">
        <v>201.197072342204</v>
      </c>
      <c r="S38" s="36" t="n">
        <v>244.362801062803</v>
      </c>
      <c r="T38" s="36" t="n">
        <v>265.220043981512</v>
      </c>
      <c r="U38" s="36" t="n">
        <v>287.824246673896</v>
      </c>
      <c r="V38" s="36" t="n">
        <v>293.633301734502</v>
      </c>
      <c r="W38" s="36" t="n">
        <v>278.392699019246</v>
      </c>
      <c r="X38" s="36" t="n">
        <v>264.043076600166</v>
      </c>
      <c r="Y38" s="36" t="n">
        <v>258.099332921636</v>
      </c>
      <c r="Z38" s="36" t="n">
        <v>269.741336207759</v>
      </c>
      <c r="AA38" s="36" t="n">
        <v>285.358655536109</v>
      </c>
      <c r="AB38" s="36" t="n">
        <v>294.301734856793</v>
      </c>
      <c r="AC38" s="36" t="n">
        <v>294.191264416835</v>
      </c>
      <c r="AD38" s="36" t="n">
        <v>290.771419788235</v>
      </c>
      <c r="AE38" s="36" t="n">
        <v>980.863014858303</v>
      </c>
      <c r="AF38" s="36" t="n">
        <v>4508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8685.12811134487</v>
      </c>
      <c r="D39" s="36" t="n">
        <v>8802.32185317385</v>
      </c>
      <c r="E39" s="36" t="n">
        <v>9046.97890788072</v>
      </c>
      <c r="F39" s="36" t="n">
        <v>9118.99013012463</v>
      </c>
      <c r="G39" s="36" t="n">
        <v>9166.54412308474</v>
      </c>
      <c r="H39" s="36" t="n">
        <v>9101.54066252901</v>
      </c>
      <c r="I39" s="36" t="n">
        <v>8700.37300288111</v>
      </c>
      <c r="J39" s="36" t="n">
        <v>7950.83856873327</v>
      </c>
      <c r="K39" s="36" t="n">
        <v>7245.69000311784</v>
      </c>
      <c r="L39" s="36" t="n">
        <v>6112.61501490391</v>
      </c>
      <c r="M39" s="36" t="n">
        <v>5173.67072002041</v>
      </c>
      <c r="N39" s="36" t="n">
        <v>4640.28772944102</v>
      </c>
      <c r="O39" s="36" t="n">
        <v>4149.99888323035</v>
      </c>
      <c r="P39" s="36" t="n">
        <v>9448.02228953428</v>
      </c>
      <c r="Q39" s="36" t="n">
        <v>107343</v>
      </c>
      <c r="R39" s="36" t="n">
        <v>8769.65778261869</v>
      </c>
      <c r="S39" s="36" t="n">
        <v>8577.69905797113</v>
      </c>
      <c r="T39" s="36" t="n">
        <v>8469.32642495724</v>
      </c>
      <c r="U39" s="36" t="n">
        <v>8571.01985532961</v>
      </c>
      <c r="V39" s="36" t="n">
        <v>8758.03611590228</v>
      </c>
      <c r="W39" s="36" t="n">
        <v>8748.13539246834</v>
      </c>
      <c r="X39" s="36" t="n">
        <v>8461.65850850116</v>
      </c>
      <c r="Y39" s="36" t="n">
        <v>7806.38935630204</v>
      </c>
      <c r="Z39" s="36" t="n">
        <v>7147.23064982774</v>
      </c>
      <c r="AA39" s="36" t="n">
        <v>6312.87448937244</v>
      </c>
      <c r="AB39" s="36" t="n">
        <v>5737.9799805289</v>
      </c>
      <c r="AC39" s="36" t="n">
        <v>5499.55540329741</v>
      </c>
      <c r="AD39" s="36" t="n">
        <v>5096.10066520469</v>
      </c>
      <c r="AE39" s="36" t="n">
        <v>11909.3363177183</v>
      </c>
      <c r="AF39" s="36" t="n">
        <v>109865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456.932465912018</v>
      </c>
      <c r="D40" s="36" t="n">
        <v>494.522066794481</v>
      </c>
      <c r="E40" s="36" t="n">
        <v>522.840154303253</v>
      </c>
      <c r="F40" s="36" t="n">
        <v>516.949482523652</v>
      </c>
      <c r="G40" s="36" t="n">
        <v>459.296491649507</v>
      </c>
      <c r="H40" s="36" t="n">
        <v>427.870919949039</v>
      </c>
      <c r="I40" s="36" t="n">
        <v>431.224513906029</v>
      </c>
      <c r="J40" s="36" t="n">
        <v>420.554103829909</v>
      </c>
      <c r="K40" s="36" t="n">
        <v>434.216873753934</v>
      </c>
      <c r="L40" s="36" t="n">
        <v>435.821335997899</v>
      </c>
      <c r="M40" s="36" t="n">
        <v>406.404204367177</v>
      </c>
      <c r="N40" s="36" t="n">
        <v>381.499464329089</v>
      </c>
      <c r="O40" s="36" t="n">
        <v>375.73480072758</v>
      </c>
      <c r="P40" s="36" t="n">
        <v>1335.13312195643</v>
      </c>
      <c r="Q40" s="36" t="n">
        <v>7099</v>
      </c>
      <c r="R40" s="36" t="n">
        <v>457.48693551444</v>
      </c>
      <c r="S40" s="36" t="n">
        <v>477.773692444978</v>
      </c>
      <c r="T40" s="36" t="n">
        <v>507.896101157088</v>
      </c>
      <c r="U40" s="36" t="n">
        <v>524.635575624847</v>
      </c>
      <c r="V40" s="36" t="n">
        <v>503.017396822654</v>
      </c>
      <c r="W40" s="36" t="n">
        <v>483.921029571988</v>
      </c>
      <c r="X40" s="36" t="n">
        <v>484.054571778311</v>
      </c>
      <c r="Y40" s="36" t="n">
        <v>469.449100528396</v>
      </c>
      <c r="Z40" s="36" t="n">
        <v>471.427407474607</v>
      </c>
      <c r="AA40" s="36" t="n">
        <v>490.488882228979</v>
      </c>
      <c r="AB40" s="36" t="n">
        <v>494.221587682584</v>
      </c>
      <c r="AC40" s="36" t="n">
        <v>469.756523750149</v>
      </c>
      <c r="AD40" s="36" t="n">
        <v>449.167069986396</v>
      </c>
      <c r="AE40" s="36" t="n">
        <v>1571.70412543458</v>
      </c>
      <c r="AF40" s="36" t="n">
        <v>7855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1320.92655893736</v>
      </c>
      <c r="D41" s="36" t="n">
        <v>1413.54544709974</v>
      </c>
      <c r="E41" s="36" t="n">
        <v>1452.70806816424</v>
      </c>
      <c r="F41" s="36" t="n">
        <v>1488.89370246094</v>
      </c>
      <c r="G41" s="36" t="n">
        <v>1454.63408803283</v>
      </c>
      <c r="H41" s="36" t="n">
        <v>1332.04930109089</v>
      </c>
      <c r="I41" s="36" t="n">
        <v>1264.44623235708</v>
      </c>
      <c r="J41" s="36" t="n">
        <v>1293.29530623412</v>
      </c>
      <c r="K41" s="36" t="n">
        <v>1332.06195972698</v>
      </c>
      <c r="L41" s="36" t="n">
        <v>1247.03997880434</v>
      </c>
      <c r="M41" s="36" t="n">
        <v>1152.92563241823</v>
      </c>
      <c r="N41" s="36" t="n">
        <v>1107.89238963658</v>
      </c>
      <c r="O41" s="36" t="n">
        <v>1112.34930551956</v>
      </c>
      <c r="P41" s="36" t="n">
        <v>3355.23202951711</v>
      </c>
      <c r="Q41" s="36" t="n">
        <v>20328</v>
      </c>
      <c r="R41" s="36" t="n">
        <v>1273.96803603896</v>
      </c>
      <c r="S41" s="36" t="n">
        <v>1275.1586658881</v>
      </c>
      <c r="T41" s="36" t="n">
        <v>1359.430026372</v>
      </c>
      <c r="U41" s="36" t="n">
        <v>1470.61929771036</v>
      </c>
      <c r="V41" s="36" t="n">
        <v>1480.97313480075</v>
      </c>
      <c r="W41" s="36" t="n">
        <v>1424.0705102167</v>
      </c>
      <c r="X41" s="36" t="n">
        <v>1397.52561174224</v>
      </c>
      <c r="Y41" s="36" t="n">
        <v>1343.81723309611</v>
      </c>
      <c r="Z41" s="36" t="n">
        <v>1332.02643412115</v>
      </c>
      <c r="AA41" s="36" t="n">
        <v>1372.02421459814</v>
      </c>
      <c r="AB41" s="36" t="n">
        <v>1372.75344857844</v>
      </c>
      <c r="AC41" s="36" t="n">
        <v>1311.24980267496</v>
      </c>
      <c r="AD41" s="36" t="n">
        <v>1249.60865175141</v>
      </c>
      <c r="AE41" s="36" t="n">
        <v>3668.77493241067</v>
      </c>
      <c r="AF41" s="36" t="n">
        <v>21332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940.121690056089</v>
      </c>
      <c r="D42" s="36" t="n">
        <v>1027.04606481413</v>
      </c>
      <c r="E42" s="36" t="n">
        <v>1076.94655206126</v>
      </c>
      <c r="F42" s="36" t="n">
        <v>993.787332554182</v>
      </c>
      <c r="G42" s="36" t="n">
        <v>825.000451627869</v>
      </c>
      <c r="H42" s="36" t="n">
        <v>705.679933150371</v>
      </c>
      <c r="I42" s="36" t="n">
        <v>680.306191260165</v>
      </c>
      <c r="J42" s="36" t="n">
        <v>660.677751168726</v>
      </c>
      <c r="K42" s="36" t="n">
        <v>634.628352679694</v>
      </c>
      <c r="L42" s="36" t="n">
        <v>539.322353466293</v>
      </c>
      <c r="M42" s="36" t="n">
        <v>466.703595591732</v>
      </c>
      <c r="N42" s="36" t="n">
        <v>453.831982061946</v>
      </c>
      <c r="O42" s="36" t="n">
        <v>418.33858072739</v>
      </c>
      <c r="P42" s="36" t="n">
        <v>1065.60916878015</v>
      </c>
      <c r="Q42" s="36" t="n">
        <v>10488</v>
      </c>
      <c r="R42" s="36" t="n">
        <v>883.409102447298</v>
      </c>
      <c r="S42" s="36" t="n">
        <v>981.706701018909</v>
      </c>
      <c r="T42" s="36" t="n">
        <v>1025.80982405667</v>
      </c>
      <c r="U42" s="36" t="n">
        <v>973.850070996198</v>
      </c>
      <c r="V42" s="36" t="n">
        <v>851.172622539115</v>
      </c>
      <c r="W42" s="36" t="n">
        <v>783.566427733009</v>
      </c>
      <c r="X42" s="36" t="n">
        <v>751.629717969815</v>
      </c>
      <c r="Y42" s="36" t="n">
        <v>682.355376370256</v>
      </c>
      <c r="Z42" s="36" t="n">
        <v>645.351987465418</v>
      </c>
      <c r="AA42" s="36" t="n">
        <v>621.800896962346</v>
      </c>
      <c r="AB42" s="36" t="n">
        <v>580.996837771463</v>
      </c>
      <c r="AC42" s="36" t="n">
        <v>534.099338427236</v>
      </c>
      <c r="AD42" s="36" t="n">
        <v>509.727762578578</v>
      </c>
      <c r="AE42" s="36" t="n">
        <v>1587.52333366369</v>
      </c>
      <c r="AF42" s="36" t="n">
        <v>11413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2189.97314950695</v>
      </c>
      <c r="D43" s="36" t="n">
        <v>2444.11565398196</v>
      </c>
      <c r="E43" s="36" t="n">
        <v>2590.09328267341</v>
      </c>
      <c r="F43" s="36" t="n">
        <v>2705.71347466056</v>
      </c>
      <c r="G43" s="36" t="n">
        <v>2736.27113930262</v>
      </c>
      <c r="H43" s="36" t="n">
        <v>2634.76214312576</v>
      </c>
      <c r="I43" s="36" t="n">
        <v>2628.51363576709</v>
      </c>
      <c r="J43" s="36" t="n">
        <v>2704.45720847673</v>
      </c>
      <c r="K43" s="36" t="n">
        <v>2760.62962945536</v>
      </c>
      <c r="L43" s="36" t="n">
        <v>2568.09343356682</v>
      </c>
      <c r="M43" s="36" t="n">
        <v>2238.3102251403</v>
      </c>
      <c r="N43" s="36" t="n">
        <v>1976.13130308316</v>
      </c>
      <c r="O43" s="36" t="n">
        <v>1844.07319538516</v>
      </c>
      <c r="P43" s="36" t="n">
        <v>4423.86252587411</v>
      </c>
      <c r="Q43" s="36" t="n">
        <v>36445</v>
      </c>
      <c r="R43" s="36" t="n">
        <v>2026.10149013492</v>
      </c>
      <c r="S43" s="36" t="n">
        <v>2391.58622730164</v>
      </c>
      <c r="T43" s="36" t="n">
        <v>2588.88505271421</v>
      </c>
      <c r="U43" s="36" t="n">
        <v>2699.31717618743</v>
      </c>
      <c r="V43" s="36" t="n">
        <v>2701.34101780907</v>
      </c>
      <c r="W43" s="36" t="n">
        <v>2703.03859948069</v>
      </c>
      <c r="X43" s="36" t="n">
        <v>2806.52368553665</v>
      </c>
      <c r="Y43" s="36" t="n">
        <v>2838.3984334545</v>
      </c>
      <c r="Z43" s="36" t="n">
        <v>2875.32537750176</v>
      </c>
      <c r="AA43" s="36" t="n">
        <v>2864.35521978357</v>
      </c>
      <c r="AB43" s="36" t="n">
        <v>2657.9398450201</v>
      </c>
      <c r="AC43" s="36" t="n">
        <v>2355.50624844443</v>
      </c>
      <c r="AD43" s="36" t="n">
        <v>2145.75815127683</v>
      </c>
      <c r="AE43" s="36" t="n">
        <v>5394.92347535422</v>
      </c>
      <c r="AF43" s="36" t="n">
        <v>39049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5505.56938179798</v>
      </c>
      <c r="D44" s="36" t="n">
        <v>5753.39479115536</v>
      </c>
      <c r="E44" s="36" t="n">
        <v>6134.6367683388</v>
      </c>
      <c r="F44" s="36" t="n">
        <v>6391.35968242972</v>
      </c>
      <c r="G44" s="36" t="n">
        <v>6226.01885997533</v>
      </c>
      <c r="H44" s="36" t="n">
        <v>5838.9237745459</v>
      </c>
      <c r="I44" s="36" t="n">
        <v>5680.18010876731</v>
      </c>
      <c r="J44" s="36" t="n">
        <v>5440.22644391632</v>
      </c>
      <c r="K44" s="36" t="n">
        <v>5255.48476927708</v>
      </c>
      <c r="L44" s="36" t="n">
        <v>5018.3141463326</v>
      </c>
      <c r="M44" s="36" t="n">
        <v>4779.22970897801</v>
      </c>
      <c r="N44" s="36" t="n">
        <v>4488.72641183628</v>
      </c>
      <c r="O44" s="36" t="n">
        <v>4192.0263563632</v>
      </c>
      <c r="P44" s="36" t="n">
        <v>11685.9087962861</v>
      </c>
      <c r="Q44" s="36" t="n">
        <v>82390</v>
      </c>
      <c r="R44" s="36" t="n">
        <v>5285.82987647546</v>
      </c>
      <c r="S44" s="36" t="n">
        <v>5682.13668730888</v>
      </c>
      <c r="T44" s="36" t="n">
        <v>6088.24183349656</v>
      </c>
      <c r="U44" s="36" t="n">
        <v>6294.32036055884</v>
      </c>
      <c r="V44" s="36" t="n">
        <v>6387.88632880487</v>
      </c>
      <c r="W44" s="36" t="n">
        <v>6228.67380089004</v>
      </c>
      <c r="X44" s="36" t="n">
        <v>6025.74781650594</v>
      </c>
      <c r="Y44" s="36" t="n">
        <v>6034.96214279073</v>
      </c>
      <c r="Z44" s="36" t="n">
        <v>6239.91596552059</v>
      </c>
      <c r="AA44" s="36" t="n">
        <v>6191.08186856406</v>
      </c>
      <c r="AB44" s="36" t="n">
        <v>5896.83682260673</v>
      </c>
      <c r="AC44" s="36" t="n">
        <v>5388.33012340135</v>
      </c>
      <c r="AD44" s="36" t="n">
        <v>4963.89211946486</v>
      </c>
      <c r="AE44" s="36" t="n">
        <v>14195.1442536111</v>
      </c>
      <c r="AF44" s="36" t="n">
        <v>90903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898.0008448435</v>
      </c>
      <c r="D45" s="36" t="n">
        <v>995.168909347151</v>
      </c>
      <c r="E45" s="36" t="n">
        <v>1069.60547626888</v>
      </c>
      <c r="F45" s="36" t="n">
        <v>1054.87395656333</v>
      </c>
      <c r="G45" s="36" t="n">
        <v>876.802667276742</v>
      </c>
      <c r="H45" s="36" t="n">
        <v>704.142209766136</v>
      </c>
      <c r="I45" s="36" t="n">
        <v>653.30474637659</v>
      </c>
      <c r="J45" s="36" t="n">
        <v>628.245160101652</v>
      </c>
      <c r="K45" s="36" t="n">
        <v>640.89707459552</v>
      </c>
      <c r="L45" s="36" t="n">
        <v>624.097890071141</v>
      </c>
      <c r="M45" s="36" t="n">
        <v>546.73498962639</v>
      </c>
      <c r="N45" s="36" t="n">
        <v>479.887118305014</v>
      </c>
      <c r="O45" s="36" t="n">
        <v>473.498120364311</v>
      </c>
      <c r="P45" s="36" t="n">
        <v>1606.74083649364</v>
      </c>
      <c r="Q45" s="36" t="n">
        <v>11252</v>
      </c>
      <c r="R45" s="36" t="n">
        <v>899.284186108001</v>
      </c>
      <c r="S45" s="36" t="n">
        <v>991.869913208562</v>
      </c>
      <c r="T45" s="36" t="n">
        <v>1039.31161070788</v>
      </c>
      <c r="U45" s="36" t="n">
        <v>1021.49548343667</v>
      </c>
      <c r="V45" s="36" t="n">
        <v>900.332659353104</v>
      </c>
      <c r="W45" s="36" t="n">
        <v>788.850870870529</v>
      </c>
      <c r="X45" s="36" t="n">
        <v>734.657176776137</v>
      </c>
      <c r="Y45" s="36" t="n">
        <v>717.739793725547</v>
      </c>
      <c r="Z45" s="36" t="n">
        <v>742.477476496997</v>
      </c>
      <c r="AA45" s="36" t="n">
        <v>744.015105773541</v>
      </c>
      <c r="AB45" s="36" t="n">
        <v>724.983752071967</v>
      </c>
      <c r="AC45" s="36" t="n">
        <v>665.573430384663</v>
      </c>
      <c r="AD45" s="36" t="n">
        <v>606.547120204291</v>
      </c>
      <c r="AE45" s="36" t="n">
        <v>2099.8614208821</v>
      </c>
      <c r="AF45" s="36" t="n">
        <v>12677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2492.39366375042</v>
      </c>
      <c r="D46" s="36" t="n">
        <v>2614.45937779999</v>
      </c>
      <c r="E46" s="36" t="n">
        <v>2702.60675884738</v>
      </c>
      <c r="F46" s="36" t="n">
        <v>2711.68184334067</v>
      </c>
      <c r="G46" s="36" t="n">
        <v>2676.6191086906</v>
      </c>
      <c r="H46" s="36" t="n">
        <v>2688.45912701221</v>
      </c>
      <c r="I46" s="36" t="n">
        <v>2769.15823229751</v>
      </c>
      <c r="J46" s="36" t="n">
        <v>2630.97534138245</v>
      </c>
      <c r="K46" s="36" t="n">
        <v>2384.80163042103</v>
      </c>
      <c r="L46" s="36" t="n">
        <v>2015.27431443505</v>
      </c>
      <c r="M46" s="36" t="n">
        <v>1734.81882744208</v>
      </c>
      <c r="N46" s="36" t="n">
        <v>1572.48658950087</v>
      </c>
      <c r="O46" s="36" t="n">
        <v>1414.12163435884</v>
      </c>
      <c r="P46" s="36" t="n">
        <v>3085.14355072089</v>
      </c>
      <c r="Q46" s="36" t="n">
        <v>33493</v>
      </c>
      <c r="R46" s="36" t="n">
        <v>2416.21187498541</v>
      </c>
      <c r="S46" s="36" t="n">
        <v>2514.53668848872</v>
      </c>
      <c r="T46" s="36" t="n">
        <v>2576.52376430136</v>
      </c>
      <c r="U46" s="36" t="n">
        <v>2640.86326062659</v>
      </c>
      <c r="V46" s="36" t="n">
        <v>2665.92355140654</v>
      </c>
      <c r="W46" s="36" t="n">
        <v>2708.62081575765</v>
      </c>
      <c r="X46" s="36" t="n">
        <v>2789.1289838604</v>
      </c>
      <c r="Y46" s="36" t="n">
        <v>2633.83151704764</v>
      </c>
      <c r="Z46" s="36" t="n">
        <v>2416.48199610746</v>
      </c>
      <c r="AA46" s="36" t="n">
        <v>2220.68935799041</v>
      </c>
      <c r="AB46" s="36" t="n">
        <v>2063.18283938307</v>
      </c>
      <c r="AC46" s="36" t="n">
        <v>1899.58667838317</v>
      </c>
      <c r="AD46" s="36" t="n">
        <v>1680.67972692686</v>
      </c>
      <c r="AE46" s="36" t="n">
        <v>3844.73894473471</v>
      </c>
      <c r="AF46" s="36" t="n">
        <v>35071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525.753038739785</v>
      </c>
      <c r="D47" s="36" t="n">
        <v>579.831802517773</v>
      </c>
      <c r="E47" s="36" t="n">
        <v>641.375830432149</v>
      </c>
      <c r="F47" s="36" t="n">
        <v>587.954201176717</v>
      </c>
      <c r="G47" s="36" t="n">
        <v>427.335319586152</v>
      </c>
      <c r="H47" s="36" t="n">
        <v>332.371114535709</v>
      </c>
      <c r="I47" s="36" t="n">
        <v>335.643388683503</v>
      </c>
      <c r="J47" s="36" t="n">
        <v>331.832424590646</v>
      </c>
      <c r="K47" s="36" t="n">
        <v>348.994522610789</v>
      </c>
      <c r="L47" s="36" t="n">
        <v>359.169169264194</v>
      </c>
      <c r="M47" s="36" t="n">
        <v>330.522434795646</v>
      </c>
      <c r="N47" s="36" t="n">
        <v>300.589958394437</v>
      </c>
      <c r="O47" s="36" t="n">
        <v>314.950355213716</v>
      </c>
      <c r="P47" s="36" t="n">
        <v>1152.67643945878</v>
      </c>
      <c r="Q47" s="36" t="n">
        <v>6569</v>
      </c>
      <c r="R47" s="36" t="n">
        <v>516.679355132747</v>
      </c>
      <c r="S47" s="36" t="n">
        <v>588.571714841972</v>
      </c>
      <c r="T47" s="36" t="n">
        <v>631.260411382828</v>
      </c>
      <c r="U47" s="36" t="n">
        <v>579.683727973283</v>
      </c>
      <c r="V47" s="36" t="n">
        <v>464.816731081909</v>
      </c>
      <c r="W47" s="36" t="n">
        <v>397.149880704998</v>
      </c>
      <c r="X47" s="36" t="n">
        <v>382.440994683478</v>
      </c>
      <c r="Y47" s="36" t="n">
        <v>378.243557416293</v>
      </c>
      <c r="Z47" s="36" t="n">
        <v>402.101510586743</v>
      </c>
      <c r="AA47" s="36" t="n">
        <v>410.705174434389</v>
      </c>
      <c r="AB47" s="36" t="n">
        <v>393.198126677801</v>
      </c>
      <c r="AC47" s="36" t="n">
        <v>380.233668797305</v>
      </c>
      <c r="AD47" s="36" t="n">
        <v>375.273794683984</v>
      </c>
      <c r="AE47" s="36" t="n">
        <v>1335.64135160227</v>
      </c>
      <c r="AF47" s="36" t="n">
        <v>7236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2585.87610235508</v>
      </c>
      <c r="D48" s="36" t="n">
        <v>2811.60475731609</v>
      </c>
      <c r="E48" s="36" t="n">
        <v>3030.51153624064</v>
      </c>
      <c r="F48" s="36" t="n">
        <v>3078.62383667881</v>
      </c>
      <c r="G48" s="36" t="n">
        <v>2899.4674379384</v>
      </c>
      <c r="H48" s="36" t="n">
        <v>2642.54490386064</v>
      </c>
      <c r="I48" s="36" t="n">
        <v>2632.58789932287</v>
      </c>
      <c r="J48" s="36" t="n">
        <v>2676.67542107761</v>
      </c>
      <c r="K48" s="36" t="n">
        <v>2590.47980538712</v>
      </c>
      <c r="L48" s="36" t="n">
        <v>2302.46207677225</v>
      </c>
      <c r="M48" s="36" t="n">
        <v>2136.24723548609</v>
      </c>
      <c r="N48" s="36" t="n">
        <v>2072.09729570595</v>
      </c>
      <c r="O48" s="36" t="n">
        <v>2103.71781828986</v>
      </c>
      <c r="P48" s="36" t="n">
        <v>6855.1038735686</v>
      </c>
      <c r="Q48" s="36" t="n">
        <v>40418</v>
      </c>
      <c r="R48" s="36" t="n">
        <v>2573.54548379646</v>
      </c>
      <c r="S48" s="36" t="n">
        <v>2620.20442333062</v>
      </c>
      <c r="T48" s="36" t="n">
        <v>2805.91213355261</v>
      </c>
      <c r="U48" s="36" t="n">
        <v>3021.89256204068</v>
      </c>
      <c r="V48" s="36" t="n">
        <v>2979.96621659563</v>
      </c>
      <c r="W48" s="36" t="n">
        <v>2826.92111306297</v>
      </c>
      <c r="X48" s="36" t="n">
        <v>2829.49749067087</v>
      </c>
      <c r="Y48" s="36" t="n">
        <v>2869.32021031869</v>
      </c>
      <c r="Z48" s="36" t="n">
        <v>2842.84799284713</v>
      </c>
      <c r="AA48" s="36" t="n">
        <v>2683.41933868047</v>
      </c>
      <c r="AB48" s="36" t="n">
        <v>2591.44320993559</v>
      </c>
      <c r="AC48" s="36" t="n">
        <v>2574.71974149317</v>
      </c>
      <c r="AD48" s="36" t="n">
        <v>2608.53843977772</v>
      </c>
      <c r="AE48" s="36" t="n">
        <v>8243.7716438974</v>
      </c>
      <c r="AF48" s="36" t="n">
        <v>44072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241011</v>
      </c>
      <c r="D49" s="36" t="n">
        <v>251673</v>
      </c>
      <c r="E49" s="36" t="n">
        <v>264042</v>
      </c>
      <c r="F49" s="36" t="n">
        <v>273776</v>
      </c>
      <c r="G49" s="36" t="n">
        <v>270157</v>
      </c>
      <c r="H49" s="36" t="n">
        <v>255099</v>
      </c>
      <c r="I49" s="36" t="n">
        <v>245275</v>
      </c>
      <c r="J49" s="36" t="n">
        <v>237454</v>
      </c>
      <c r="K49" s="36" t="n">
        <v>235094</v>
      </c>
      <c r="L49" s="36" t="n">
        <v>216631</v>
      </c>
      <c r="M49" s="36" t="n">
        <v>188326</v>
      </c>
      <c r="N49" s="36" t="n">
        <v>163897</v>
      </c>
      <c r="O49" s="36" t="n">
        <v>146802</v>
      </c>
      <c r="P49" s="36" t="n">
        <v>337243</v>
      </c>
      <c r="Q49" s="36" t="n">
        <f aca="false">SUM(C49:P49)</f>
        <v>3326480</v>
      </c>
      <c r="R49" s="36" t="n">
        <v>232147</v>
      </c>
      <c r="S49" s="36" t="n">
        <v>241406</v>
      </c>
      <c r="T49" s="36" t="n">
        <v>253069</v>
      </c>
      <c r="U49" s="36" t="n">
        <v>263681</v>
      </c>
      <c r="V49" s="36" t="n">
        <v>263949</v>
      </c>
      <c r="W49" s="36" t="n">
        <v>256893</v>
      </c>
      <c r="X49" s="36" t="n">
        <v>253366</v>
      </c>
      <c r="Y49" s="36" t="n">
        <v>249895</v>
      </c>
      <c r="Z49" s="36" t="n">
        <v>249733</v>
      </c>
      <c r="AA49" s="36" t="n">
        <v>237444</v>
      </c>
      <c r="AB49" s="36" t="n">
        <v>216239</v>
      </c>
      <c r="AC49" s="36" t="n">
        <v>194747</v>
      </c>
      <c r="AD49" s="36" t="n">
        <v>174372</v>
      </c>
      <c r="AE49" s="36" t="n">
        <v>426466</v>
      </c>
      <c r="AF49" s="36" t="n">
        <f aca="false">SUM(R49:AE49)</f>
        <v>3513407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T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8984375" defaultRowHeight="12.8" zeroHeight="false" outlineLevelRow="0" outlineLevelCol="0"/>
  <cols>
    <col collapsed="false" customWidth="true" hidden="false" outlineLevel="0" max="1" min="1" style="0" width="8.06"/>
  </cols>
  <sheetData>
    <row r="1" customFormat="false" ht="28.35" hidden="false" customHeight="true" outlineLevel="0" collapsed="false">
      <c r="A1" s="44" t="str">
        <f aca="false">Pirámides!D2&amp;": Estimación de población 2020 – 2050 por sexo y grupos quinquenales de edad."</f>
        <v>León: Estimación de población 2020 – 2050 por sexo y grupos quinquenales de edad.</v>
      </c>
    </row>
    <row r="2" customFormat="false" ht="12.8" hidden="false" customHeight="false" outlineLevel="0" collapsed="false">
      <c r="B2" s="0" t="s">
        <v>5</v>
      </c>
      <c r="Q2" s="0" t="s">
        <v>6</v>
      </c>
      <c r="AF2" s="0" t="s">
        <v>67</v>
      </c>
    </row>
    <row r="3" customFormat="false" ht="12.8" hidden="false" customHeight="false" outlineLevel="0" collapsed="false">
      <c r="A3" s="0" t="s">
        <v>68</v>
      </c>
      <c r="B3" s="0" t="s">
        <v>8</v>
      </c>
      <c r="C3" s="0" t="s">
        <v>10</v>
      </c>
      <c r="D3" s="0" t="s">
        <v>12</v>
      </c>
      <c r="E3" s="0" t="s">
        <v>14</v>
      </c>
      <c r="F3" s="0" t="s">
        <v>16</v>
      </c>
      <c r="G3" s="0" t="s">
        <v>18</v>
      </c>
      <c r="H3" s="0" t="s">
        <v>20</v>
      </c>
      <c r="I3" s="0" t="s">
        <v>22</v>
      </c>
      <c r="J3" s="0" t="s">
        <v>24</v>
      </c>
      <c r="K3" s="0" t="s">
        <v>26</v>
      </c>
      <c r="L3" s="0" t="s">
        <v>28</v>
      </c>
      <c r="M3" s="0" t="s">
        <v>30</v>
      </c>
      <c r="N3" s="0" t="s">
        <v>32</v>
      </c>
      <c r="O3" s="0" t="s">
        <v>34</v>
      </c>
      <c r="Q3" s="0" t="s">
        <v>8</v>
      </c>
      <c r="R3" s="0" t="s">
        <v>10</v>
      </c>
      <c r="S3" s="0" t="s">
        <v>12</v>
      </c>
      <c r="T3" s="0" t="s">
        <v>14</v>
      </c>
      <c r="U3" s="0" t="s">
        <v>16</v>
      </c>
      <c r="V3" s="0" t="s">
        <v>18</v>
      </c>
      <c r="W3" s="0" t="s">
        <v>20</v>
      </c>
      <c r="X3" s="0" t="s">
        <v>22</v>
      </c>
      <c r="Y3" s="0" t="s">
        <v>24</v>
      </c>
      <c r="Z3" s="0" t="s">
        <v>26</v>
      </c>
      <c r="AA3" s="0" t="s">
        <v>28</v>
      </c>
      <c r="AB3" s="0" t="s">
        <v>30</v>
      </c>
      <c r="AC3" s="0" t="s">
        <v>32</v>
      </c>
      <c r="AD3" s="0" t="s">
        <v>34</v>
      </c>
      <c r="AF3" s="0" t="s">
        <v>8</v>
      </c>
      <c r="AG3" s="0" t="s">
        <v>10</v>
      </c>
      <c r="AH3" s="0" t="s">
        <v>12</v>
      </c>
      <c r="AI3" s="0" t="s">
        <v>14</v>
      </c>
      <c r="AJ3" s="0" t="s">
        <v>16</v>
      </c>
      <c r="AK3" s="0" t="s">
        <v>18</v>
      </c>
      <c r="AL3" s="0" t="s">
        <v>20</v>
      </c>
      <c r="AM3" s="0" t="s">
        <v>22</v>
      </c>
      <c r="AN3" s="0" t="s">
        <v>24</v>
      </c>
      <c r="AO3" s="0" t="s">
        <v>26</v>
      </c>
      <c r="AP3" s="0" t="s">
        <v>28</v>
      </c>
      <c r="AQ3" s="0" t="s">
        <v>30</v>
      </c>
      <c r="AR3" s="0" t="s">
        <v>32</v>
      </c>
      <c r="AS3" s="0" t="s">
        <v>34</v>
      </c>
    </row>
    <row r="4" customFormat="false" ht="12.8" hidden="false" customHeight="false" outlineLevel="0" collapsed="false">
      <c r="A4" s="0" t="n">
        <v>2020</v>
      </c>
      <c r="B4" s="45" t="n">
        <f aca="true">INDIRECT(ADDRESS(Pirámides!$D$1,3,1,TRUE(),$A4))</f>
        <v>77850</v>
      </c>
      <c r="C4" s="45" t="n">
        <f aca="true">INDIRECT(ADDRESS(Pirámides!$D$1,4,1,TRUE(),$A4))</f>
        <v>78276</v>
      </c>
      <c r="D4" s="45" t="n">
        <f aca="true">INDIRECT(ADDRESS(Pirámides!$D$1,5,1,TRUE(),$A4))</f>
        <v>78045</v>
      </c>
      <c r="E4" s="45" t="n">
        <f aca="true">INDIRECT(ADDRESS(Pirámides!$D$1,6,1,TRUE(),$A4))</f>
        <v>78869</v>
      </c>
      <c r="F4" s="45" t="n">
        <f aca="true">INDIRECT(ADDRESS(Pirámides!$D$1,7,1,TRUE(),$A4))</f>
        <v>78589</v>
      </c>
      <c r="G4" s="45" t="n">
        <f aca="true">INDIRECT(ADDRESS(Pirámides!$D$1,8,1,TRUE(),$A4))</f>
        <v>77036</v>
      </c>
      <c r="H4" s="45" t="n">
        <f aca="true">INDIRECT(ADDRESS(Pirámides!$D$1,9,1,TRUE(),$A4))</f>
        <v>69095</v>
      </c>
      <c r="I4" s="45" t="n">
        <f aca="true">INDIRECT(ADDRESS(Pirámides!$D$1,10,1,TRUE(),$A4))</f>
        <v>60200</v>
      </c>
      <c r="J4" s="45" t="n">
        <f aca="true">INDIRECT(ADDRESS(Pirámides!$D$1,11,1,TRUE(),$A4))</f>
        <v>53888</v>
      </c>
      <c r="K4" s="45" t="n">
        <f aca="true">INDIRECT(ADDRESS(Pirámides!$D$1,12,1,TRUE(),$A4))</f>
        <v>48673</v>
      </c>
      <c r="L4" s="45" t="n">
        <f aca="true">INDIRECT(ADDRESS(Pirámides!$D$1,13,1,TRUE(),$A4))</f>
        <v>40010</v>
      </c>
      <c r="M4" s="45" t="n">
        <f aca="true">INDIRECT(ADDRESS(Pirámides!$D$1,14,1,TRUE(),$A4))</f>
        <v>31638</v>
      </c>
      <c r="N4" s="45" t="n">
        <f aca="true">INDIRECT(ADDRESS(Pirámides!$D$1,15,1,TRUE(),$A4))</f>
        <v>23682</v>
      </c>
      <c r="O4" s="45" t="n">
        <f aca="true">INDIRECT(ADDRESS(Pirámides!$D$1,16,1,TRUE(),$A4))</f>
        <v>38405</v>
      </c>
      <c r="P4" s="36" t="n">
        <f aca="false">SUM(B4:O4)</f>
        <v>834256</v>
      </c>
      <c r="Q4" s="45" t="n">
        <f aca="true">INDIRECT(ADDRESS(Pirámides!$D$1,18,1,TRUE(),$A4))</f>
        <v>73218</v>
      </c>
      <c r="R4" s="45" t="n">
        <f aca="true">INDIRECT(ADDRESS(Pirámides!$D$1,19,1,TRUE(),$A4))</f>
        <v>75102</v>
      </c>
      <c r="S4" s="45" t="n">
        <f aca="true">INDIRECT(ADDRESS(Pirámides!$D$1,20,1,TRUE(),$A4))</f>
        <v>73623</v>
      </c>
      <c r="T4" s="45" t="n">
        <f aca="true">INDIRECT(ADDRESS(Pirámides!$D$1,21,1,TRUE(),$A4))</f>
        <v>73119</v>
      </c>
      <c r="U4" s="45" t="n">
        <f aca="true">INDIRECT(ADDRESS(Pirámides!$D$1,22,1,TRUE(),$A4))</f>
        <v>73112</v>
      </c>
      <c r="V4" s="45" t="n">
        <f aca="true">INDIRECT(ADDRESS(Pirámides!$D$1,23,1,TRUE(),$A4))</f>
        <v>73820</v>
      </c>
      <c r="W4" s="45" t="n">
        <f aca="true">INDIRECT(ADDRESS(Pirámides!$D$1,24,1,TRUE(),$A4))</f>
        <v>70889</v>
      </c>
      <c r="X4" s="45" t="n">
        <f aca="true">INDIRECT(ADDRESS(Pirámides!$D$1,25,1,TRUE(),$A4))</f>
        <v>65420</v>
      </c>
      <c r="Y4" s="45" t="n">
        <f aca="true">INDIRECT(ADDRESS(Pirámides!$D$1,26,1,TRUE(),$A4))</f>
        <v>59469</v>
      </c>
      <c r="Z4" s="45" t="n">
        <f aca="true">INDIRECT(ADDRESS(Pirámides!$D$1,27,1,TRUE(),$A4))</f>
        <v>52817</v>
      </c>
      <c r="AA4" s="45" t="n">
        <f aca="true">INDIRECT(ADDRESS(Pirámides!$D$1,28,1,TRUE(),$A4))</f>
        <v>43772</v>
      </c>
      <c r="AB4" s="45" t="n">
        <f aca="true">INDIRECT(ADDRESS(Pirámides!$D$1,29,1,TRUE(),$A4))</f>
        <v>35302</v>
      </c>
      <c r="AC4" s="45" t="n">
        <f aca="true">INDIRECT(ADDRESS(Pirámides!$D$1,30,1,TRUE(),$A4))</f>
        <v>26729</v>
      </c>
      <c r="AD4" s="45" t="n">
        <f aca="true">INDIRECT(ADDRESS(Pirámides!$D$1,31,1,TRUE(),$A4))</f>
        <v>48962</v>
      </c>
      <c r="AE4" s="36" t="n">
        <f aca="false">SUM(Q4:AD4)</f>
        <v>845354</v>
      </c>
      <c r="AF4" s="36" t="n">
        <f aca="false">B4+Q4</f>
        <v>151068</v>
      </c>
      <c r="AG4" s="36" t="n">
        <f aca="false">C4+R4</f>
        <v>153378</v>
      </c>
      <c r="AH4" s="36" t="n">
        <f aca="false">D4+S4</f>
        <v>151668</v>
      </c>
      <c r="AI4" s="36" t="n">
        <f aca="false">E4+T4</f>
        <v>151988</v>
      </c>
      <c r="AJ4" s="36" t="n">
        <f aca="false">F4+U4</f>
        <v>151701</v>
      </c>
      <c r="AK4" s="36" t="n">
        <f aca="false">G4+V4</f>
        <v>150856</v>
      </c>
      <c r="AL4" s="36" t="n">
        <f aca="false">H4+W4</f>
        <v>139984</v>
      </c>
      <c r="AM4" s="36" t="n">
        <f aca="false">I4+X4</f>
        <v>125620</v>
      </c>
      <c r="AN4" s="36" t="n">
        <f aca="false">J4+Y4</f>
        <v>113357</v>
      </c>
      <c r="AO4" s="36" t="n">
        <f aca="false">K4+Z4</f>
        <v>101490</v>
      </c>
      <c r="AP4" s="36" t="n">
        <f aca="false">L4+AA4</f>
        <v>83782</v>
      </c>
      <c r="AQ4" s="36" t="n">
        <f aca="false">M4+AB4</f>
        <v>66940</v>
      </c>
      <c r="AR4" s="36" t="n">
        <f aca="false">N4+AC4</f>
        <v>50411</v>
      </c>
      <c r="AS4" s="36" t="n">
        <f aca="false">O4+AD4</f>
        <v>87367</v>
      </c>
      <c r="AT4" s="36" t="n">
        <f aca="false">SUM(AF4:AS4)</f>
        <v>1679610</v>
      </c>
    </row>
    <row r="5" customFormat="false" ht="12.8" hidden="false" customHeight="false" outlineLevel="0" collapsed="false">
      <c r="A5" s="0" t="n">
        <v>2021</v>
      </c>
      <c r="B5" s="45" t="n">
        <f aca="true">INDIRECT(ADDRESS(Pirámides!$D$1,3,1,TRUE(),$A5))</f>
        <v>77044</v>
      </c>
      <c r="C5" s="45" t="n">
        <f aca="true">INDIRECT(ADDRESS(Pirámides!$D$1,4,1,TRUE(),$A5))</f>
        <v>78303</v>
      </c>
      <c r="D5" s="45" t="n">
        <f aca="true">INDIRECT(ADDRESS(Pirámides!$D$1,5,1,TRUE(),$A5))</f>
        <v>78090</v>
      </c>
      <c r="E5" s="45" t="n">
        <f aca="true">INDIRECT(ADDRESS(Pirámides!$D$1,6,1,TRUE(),$A5))</f>
        <v>78984</v>
      </c>
      <c r="F5" s="45" t="n">
        <f aca="true">INDIRECT(ADDRESS(Pirámides!$D$1,7,1,TRUE(),$A5))</f>
        <v>78236</v>
      </c>
      <c r="G5" s="45" t="n">
        <f aca="true">INDIRECT(ADDRESS(Pirámides!$D$1,8,1,TRUE(),$A5))</f>
        <v>77118</v>
      </c>
      <c r="H5" s="45" t="n">
        <f aca="true">INDIRECT(ADDRESS(Pirámides!$D$1,9,1,TRUE(),$A5))</f>
        <v>70378</v>
      </c>
      <c r="I5" s="45" t="n">
        <f aca="true">INDIRECT(ADDRESS(Pirámides!$D$1,10,1,TRUE(),$A5))</f>
        <v>61496</v>
      </c>
      <c r="J5" s="45" t="n">
        <f aca="true">INDIRECT(ADDRESS(Pirámides!$D$1,11,1,TRUE(),$A5))</f>
        <v>54430</v>
      </c>
      <c r="K5" s="45" t="n">
        <f aca="true">INDIRECT(ADDRESS(Pirámides!$D$1,12,1,TRUE(),$A5))</f>
        <v>49361</v>
      </c>
      <c r="L5" s="45" t="n">
        <f aca="true">INDIRECT(ADDRESS(Pirámides!$D$1,13,1,TRUE(),$A5))</f>
        <v>41149</v>
      </c>
      <c r="M5" s="45" t="n">
        <f aca="true">INDIRECT(ADDRESS(Pirámides!$D$1,14,1,TRUE(),$A5))</f>
        <v>32553</v>
      </c>
      <c r="N5" s="45" t="n">
        <f aca="true">INDIRECT(ADDRESS(Pirámides!$D$1,15,1,TRUE(),$A5))</f>
        <v>24544</v>
      </c>
      <c r="O5" s="45" t="n">
        <f aca="true">INDIRECT(ADDRESS(Pirámides!$D$1,16,1,TRUE(),$A5))</f>
        <v>39801</v>
      </c>
      <c r="P5" s="36" t="n">
        <f aca="false">SUM(B5:O5)</f>
        <v>841487</v>
      </c>
      <c r="Q5" s="45" t="n">
        <f aca="true">INDIRECT(ADDRESS(Pirámides!$D$1,18,1,TRUE(),$A5))</f>
        <v>72429</v>
      </c>
      <c r="R5" s="45" t="n">
        <f aca="true">INDIRECT(ADDRESS(Pirámides!$D$1,19,1,TRUE(),$A5))</f>
        <v>75151</v>
      </c>
      <c r="S5" s="45" t="n">
        <f aca="true">INDIRECT(ADDRESS(Pirámides!$D$1,20,1,TRUE(),$A5))</f>
        <v>73555</v>
      </c>
      <c r="T5" s="45" t="n">
        <f aca="true">INDIRECT(ADDRESS(Pirámides!$D$1,21,1,TRUE(),$A5))</f>
        <v>73101</v>
      </c>
      <c r="U5" s="45" t="n">
        <f aca="true">INDIRECT(ADDRESS(Pirámides!$D$1,22,1,TRUE(),$A5))</f>
        <v>72872</v>
      </c>
      <c r="V5" s="45" t="n">
        <f aca="true">INDIRECT(ADDRESS(Pirámides!$D$1,23,1,TRUE(),$A5))</f>
        <v>73802</v>
      </c>
      <c r="W5" s="45" t="n">
        <f aca="true">INDIRECT(ADDRESS(Pirámides!$D$1,24,1,TRUE(),$A5))</f>
        <v>71706</v>
      </c>
      <c r="X5" s="45" t="n">
        <f aca="true">INDIRECT(ADDRESS(Pirámides!$D$1,25,1,TRUE(),$A5))</f>
        <v>66443</v>
      </c>
      <c r="Y5" s="45" t="n">
        <f aca="true">INDIRECT(ADDRESS(Pirámides!$D$1,26,1,TRUE(),$A5))</f>
        <v>60180</v>
      </c>
      <c r="Z5" s="45" t="n">
        <f aca="true">INDIRECT(ADDRESS(Pirámides!$D$1,27,1,TRUE(),$A5))</f>
        <v>53842</v>
      </c>
      <c r="AA5" s="45" t="n">
        <f aca="true">INDIRECT(ADDRESS(Pirámides!$D$1,28,1,TRUE(),$A5))</f>
        <v>45083</v>
      </c>
      <c r="AB5" s="45" t="n">
        <f aca="true">INDIRECT(ADDRESS(Pirámides!$D$1,29,1,TRUE(),$A5))</f>
        <v>36377</v>
      </c>
      <c r="AC5" s="45" t="n">
        <f aca="true">INDIRECT(ADDRESS(Pirámides!$D$1,30,1,TRUE(),$A5))</f>
        <v>27793</v>
      </c>
      <c r="AD5" s="45" t="n">
        <f aca="true">INDIRECT(ADDRESS(Pirámides!$D$1,31,1,TRUE(),$A5))</f>
        <v>50773</v>
      </c>
      <c r="AE5" s="36" t="n">
        <f aca="false">SUM(Q5:AD5)</f>
        <v>853107</v>
      </c>
      <c r="AF5" s="36" t="n">
        <f aca="false">B5+Q5</f>
        <v>149473</v>
      </c>
      <c r="AG5" s="36" t="n">
        <f aca="false">C5+R5</f>
        <v>153454</v>
      </c>
      <c r="AH5" s="36" t="n">
        <f aca="false">D5+S5</f>
        <v>151645</v>
      </c>
      <c r="AI5" s="36" t="n">
        <f aca="false">E5+T5</f>
        <v>152085</v>
      </c>
      <c r="AJ5" s="36" t="n">
        <f aca="false">F5+U5</f>
        <v>151108</v>
      </c>
      <c r="AK5" s="36" t="n">
        <f aca="false">G5+V5</f>
        <v>150920</v>
      </c>
      <c r="AL5" s="36" t="n">
        <f aca="false">H5+W5</f>
        <v>142084</v>
      </c>
      <c r="AM5" s="36" t="n">
        <f aca="false">I5+X5</f>
        <v>127939</v>
      </c>
      <c r="AN5" s="36" t="n">
        <f aca="false">J5+Y5</f>
        <v>114610</v>
      </c>
      <c r="AO5" s="36" t="n">
        <f aca="false">K5+Z5</f>
        <v>103203</v>
      </c>
      <c r="AP5" s="36" t="n">
        <f aca="false">L5+AA5</f>
        <v>86232</v>
      </c>
      <c r="AQ5" s="36" t="n">
        <f aca="false">M5+AB5</f>
        <v>68930</v>
      </c>
      <c r="AR5" s="36" t="n">
        <f aca="false">N5+AC5</f>
        <v>52337</v>
      </c>
      <c r="AS5" s="36" t="n">
        <f aca="false">O5+AD5</f>
        <v>90574</v>
      </c>
      <c r="AT5" s="36" t="n">
        <f aca="false">SUM(AF5:AS5)</f>
        <v>1694594</v>
      </c>
    </row>
    <row r="6" customFormat="false" ht="12.8" hidden="false" customHeight="false" outlineLevel="0" collapsed="false">
      <c r="A6" s="0" t="n">
        <v>2022</v>
      </c>
      <c r="B6" s="45" t="n">
        <f aca="true">INDIRECT(ADDRESS(Pirámides!$D$1,3,1,TRUE(),$A6))</f>
        <v>76202</v>
      </c>
      <c r="C6" s="45" t="n">
        <f aca="true">INDIRECT(ADDRESS(Pirámides!$D$1,4,1,TRUE(),$A6))</f>
        <v>78104</v>
      </c>
      <c r="D6" s="45" t="n">
        <f aca="true">INDIRECT(ADDRESS(Pirámides!$D$1,5,1,TRUE(),$A6))</f>
        <v>78156</v>
      </c>
      <c r="E6" s="45" t="n">
        <f aca="true">INDIRECT(ADDRESS(Pirámides!$D$1,6,1,TRUE(),$A6))</f>
        <v>79017</v>
      </c>
      <c r="F6" s="45" t="n">
        <f aca="true">INDIRECT(ADDRESS(Pirámides!$D$1,7,1,TRUE(),$A6))</f>
        <v>77980</v>
      </c>
      <c r="G6" s="45" t="n">
        <f aca="true">INDIRECT(ADDRESS(Pirámides!$D$1,8,1,TRUE(),$A6))</f>
        <v>76902</v>
      </c>
      <c r="H6" s="45" t="n">
        <f aca="true">INDIRECT(ADDRESS(Pirámides!$D$1,9,1,TRUE(),$A6))</f>
        <v>71537</v>
      </c>
      <c r="I6" s="45" t="n">
        <f aca="true">INDIRECT(ADDRESS(Pirámides!$D$1,10,1,TRUE(),$A6))</f>
        <v>62813</v>
      </c>
      <c r="J6" s="45" t="n">
        <f aca="true">INDIRECT(ADDRESS(Pirámides!$D$1,11,1,TRUE(),$A6))</f>
        <v>55123</v>
      </c>
      <c r="K6" s="45" t="n">
        <f aca="true">INDIRECT(ADDRESS(Pirámides!$D$1,12,1,TRUE(),$A6))</f>
        <v>49845</v>
      </c>
      <c r="L6" s="45" t="n">
        <f aca="true">INDIRECT(ADDRESS(Pirámides!$D$1,13,1,TRUE(),$A6))</f>
        <v>42254</v>
      </c>
      <c r="M6" s="45" t="n">
        <f aca="true">INDIRECT(ADDRESS(Pirámides!$D$1,14,1,TRUE(),$A6))</f>
        <v>33478</v>
      </c>
      <c r="N6" s="45" t="n">
        <f aca="true">INDIRECT(ADDRESS(Pirámides!$D$1,15,1,TRUE(),$A6))</f>
        <v>25378</v>
      </c>
      <c r="O6" s="45" t="n">
        <f aca="true">INDIRECT(ADDRESS(Pirámides!$D$1,16,1,TRUE(),$A6))</f>
        <v>41259</v>
      </c>
      <c r="P6" s="36" t="n">
        <f aca="false">SUM(B6:O6)</f>
        <v>848048</v>
      </c>
      <c r="Q6" s="45" t="n">
        <f aca="true">INDIRECT(ADDRESS(Pirámides!$D$1,18,1,TRUE(),$A6))</f>
        <v>71568</v>
      </c>
      <c r="R6" s="45" t="n">
        <f aca="true">INDIRECT(ADDRESS(Pirámides!$D$1,19,1,TRUE(),$A6))</f>
        <v>75067</v>
      </c>
      <c r="S6" s="45" t="n">
        <f aca="true">INDIRECT(ADDRESS(Pirámides!$D$1,20,1,TRUE(),$A6))</f>
        <v>73486</v>
      </c>
      <c r="T6" s="45" t="n">
        <f aca="true">INDIRECT(ADDRESS(Pirámides!$D$1,21,1,TRUE(),$A6))</f>
        <v>73028</v>
      </c>
      <c r="U6" s="45" t="n">
        <f aca="true">INDIRECT(ADDRESS(Pirámides!$D$1,22,1,TRUE(),$A6))</f>
        <v>72696</v>
      </c>
      <c r="V6" s="45" t="n">
        <f aca="true">INDIRECT(ADDRESS(Pirámides!$D$1,23,1,TRUE(),$A6))</f>
        <v>73581</v>
      </c>
      <c r="W6" s="45" t="n">
        <f aca="true">INDIRECT(ADDRESS(Pirámides!$D$1,24,1,TRUE(),$A6))</f>
        <v>72416</v>
      </c>
      <c r="X6" s="45" t="n">
        <f aca="true">INDIRECT(ADDRESS(Pirámides!$D$1,25,1,TRUE(),$A6))</f>
        <v>67450</v>
      </c>
      <c r="Y6" s="45" t="n">
        <f aca="true">INDIRECT(ADDRESS(Pirámides!$D$1,26,1,TRUE(),$A6))</f>
        <v>60946</v>
      </c>
      <c r="Z6" s="45" t="n">
        <f aca="true">INDIRECT(ADDRESS(Pirámides!$D$1,27,1,TRUE(),$A6))</f>
        <v>54687</v>
      </c>
      <c r="AA6" s="45" t="n">
        <f aca="true">INDIRECT(ADDRESS(Pirámides!$D$1,28,1,TRUE(),$A6))</f>
        <v>46372</v>
      </c>
      <c r="AB6" s="45" t="n">
        <f aca="true">INDIRECT(ADDRESS(Pirámides!$D$1,29,1,TRUE(),$A6))</f>
        <v>37451</v>
      </c>
      <c r="AC6" s="45" t="n">
        <f aca="true">INDIRECT(ADDRESS(Pirámides!$D$1,30,1,TRUE(),$A6))</f>
        <v>28813</v>
      </c>
      <c r="AD6" s="45" t="n">
        <f aca="true">INDIRECT(ADDRESS(Pirámides!$D$1,31,1,TRUE(),$A6))</f>
        <v>52683</v>
      </c>
      <c r="AE6" s="36" t="n">
        <f aca="false">SUM(Q6:AD6)</f>
        <v>860244</v>
      </c>
      <c r="AF6" s="36" t="n">
        <f aca="false">B6+Q6</f>
        <v>147770</v>
      </c>
      <c r="AG6" s="36" t="n">
        <f aca="false">C6+R6</f>
        <v>153171</v>
      </c>
      <c r="AH6" s="36" t="n">
        <f aca="false">D6+S6</f>
        <v>151642</v>
      </c>
      <c r="AI6" s="36" t="n">
        <f aca="false">E6+T6</f>
        <v>152045</v>
      </c>
      <c r="AJ6" s="36" t="n">
        <f aca="false">F6+U6</f>
        <v>150676</v>
      </c>
      <c r="AK6" s="36" t="n">
        <f aca="false">G6+V6</f>
        <v>150483</v>
      </c>
      <c r="AL6" s="36" t="n">
        <f aca="false">H6+W6</f>
        <v>143953</v>
      </c>
      <c r="AM6" s="36" t="n">
        <f aca="false">I6+X6</f>
        <v>130263</v>
      </c>
      <c r="AN6" s="36" t="n">
        <f aca="false">J6+Y6</f>
        <v>116069</v>
      </c>
      <c r="AO6" s="36" t="n">
        <f aca="false">K6+Z6</f>
        <v>104532</v>
      </c>
      <c r="AP6" s="36" t="n">
        <f aca="false">L6+AA6</f>
        <v>88626</v>
      </c>
      <c r="AQ6" s="36" t="n">
        <f aca="false">M6+AB6</f>
        <v>70929</v>
      </c>
      <c r="AR6" s="36" t="n">
        <f aca="false">N6+AC6</f>
        <v>54191</v>
      </c>
      <c r="AS6" s="36" t="n">
        <f aca="false">O6+AD6</f>
        <v>93942</v>
      </c>
      <c r="AT6" s="36" t="n">
        <f aca="false">SUM(AF6:AS6)</f>
        <v>1708292</v>
      </c>
    </row>
    <row r="7" customFormat="false" ht="12.8" hidden="false" customHeight="false" outlineLevel="0" collapsed="false">
      <c r="A7" s="0" t="n">
        <v>2023</v>
      </c>
      <c r="B7" s="45" t="n">
        <f aca="true">INDIRECT(ADDRESS(Pirámides!$D$1,3,1,TRUE(),$A7))</f>
        <v>75328</v>
      </c>
      <c r="C7" s="45" t="n">
        <f aca="true">INDIRECT(ADDRESS(Pirámides!$D$1,4,1,TRUE(),$A7))</f>
        <v>77672</v>
      </c>
      <c r="D7" s="45" t="n">
        <f aca="true">INDIRECT(ADDRESS(Pirámides!$D$1,5,1,TRUE(),$A7))</f>
        <v>78223</v>
      </c>
      <c r="E7" s="45" t="n">
        <f aca="true">INDIRECT(ADDRESS(Pirámides!$D$1,6,1,TRUE(),$A7))</f>
        <v>78985</v>
      </c>
      <c r="F7" s="45" t="n">
        <f aca="true">INDIRECT(ADDRESS(Pirámides!$D$1,7,1,TRUE(),$A7))</f>
        <v>77820</v>
      </c>
      <c r="G7" s="45" t="n">
        <f aca="true">INDIRECT(ADDRESS(Pirámides!$D$1,8,1,TRUE(),$A7))</f>
        <v>76487</v>
      </c>
      <c r="H7" s="45" t="n">
        <f aca="true">INDIRECT(ADDRESS(Pirámides!$D$1,9,1,TRUE(),$A7))</f>
        <v>72480</v>
      </c>
      <c r="I7" s="45" t="n">
        <f aca="true">INDIRECT(ADDRESS(Pirámides!$D$1,10,1,TRUE(),$A7))</f>
        <v>64112</v>
      </c>
      <c r="J7" s="45" t="n">
        <f aca="true">INDIRECT(ADDRESS(Pirámides!$D$1,11,1,TRUE(),$A7))</f>
        <v>55977</v>
      </c>
      <c r="K7" s="45" t="n">
        <f aca="true">INDIRECT(ADDRESS(Pirámides!$D$1,12,1,TRUE(),$A7))</f>
        <v>50200</v>
      </c>
      <c r="L7" s="45" t="n">
        <f aca="true">INDIRECT(ADDRESS(Pirámides!$D$1,13,1,TRUE(),$A7))</f>
        <v>43281</v>
      </c>
      <c r="M7" s="45" t="n">
        <f aca="true">INDIRECT(ADDRESS(Pirámides!$D$1,14,1,TRUE(),$A7))</f>
        <v>34419</v>
      </c>
      <c r="N7" s="45" t="n">
        <f aca="true">INDIRECT(ADDRESS(Pirámides!$D$1,15,1,TRUE(),$A7))</f>
        <v>26178</v>
      </c>
      <c r="O7" s="45" t="n">
        <f aca="true">INDIRECT(ADDRESS(Pirámides!$D$1,16,1,TRUE(),$A7))</f>
        <v>42791</v>
      </c>
      <c r="P7" s="36" t="n">
        <f aca="false">SUM(B7:O7)</f>
        <v>853953</v>
      </c>
      <c r="Q7" s="45" t="n">
        <f aca="true">INDIRECT(ADDRESS(Pirámides!$D$1,18,1,TRUE(),$A7))</f>
        <v>70697</v>
      </c>
      <c r="R7" s="45" t="n">
        <f aca="true">INDIRECT(ADDRESS(Pirámides!$D$1,19,1,TRUE(),$A7))</f>
        <v>74777</v>
      </c>
      <c r="S7" s="45" t="n">
        <f aca="true">INDIRECT(ADDRESS(Pirámides!$D$1,20,1,TRUE(),$A7))</f>
        <v>73417</v>
      </c>
      <c r="T7" s="45" t="n">
        <f aca="true">INDIRECT(ADDRESS(Pirámides!$D$1,21,1,TRUE(),$A7))</f>
        <v>72900</v>
      </c>
      <c r="U7" s="45" t="n">
        <f aca="true">INDIRECT(ADDRESS(Pirámides!$D$1,22,1,TRUE(),$A7))</f>
        <v>72579</v>
      </c>
      <c r="V7" s="45" t="n">
        <f aca="true">INDIRECT(ADDRESS(Pirámides!$D$1,23,1,TRUE(),$A7))</f>
        <v>73229</v>
      </c>
      <c r="W7" s="45" t="n">
        <f aca="true">INDIRECT(ADDRESS(Pirámides!$D$1,24,1,TRUE(),$A7))</f>
        <v>72972</v>
      </c>
      <c r="X7" s="45" t="n">
        <f aca="true">INDIRECT(ADDRESS(Pirámides!$D$1,25,1,TRUE(),$A7))</f>
        <v>68412</v>
      </c>
      <c r="Y7" s="45" t="n">
        <f aca="true">INDIRECT(ADDRESS(Pirámides!$D$1,26,1,TRUE(),$A7))</f>
        <v>61766</v>
      </c>
      <c r="Z7" s="45" t="n">
        <f aca="true">INDIRECT(ADDRESS(Pirámides!$D$1,27,1,TRUE(),$A7))</f>
        <v>55385</v>
      </c>
      <c r="AA7" s="45" t="n">
        <f aca="true">INDIRECT(ADDRESS(Pirámides!$D$1,28,1,TRUE(),$A7))</f>
        <v>47614</v>
      </c>
      <c r="AB7" s="45" t="n">
        <f aca="true">INDIRECT(ADDRESS(Pirámides!$D$1,29,1,TRUE(),$A7))</f>
        <v>38545</v>
      </c>
      <c r="AC7" s="45" t="n">
        <f aca="true">INDIRECT(ADDRESS(Pirámides!$D$1,30,1,TRUE(),$A7))</f>
        <v>29797</v>
      </c>
      <c r="AD7" s="45" t="n">
        <f aca="true">INDIRECT(ADDRESS(Pirámides!$D$1,31,1,TRUE(),$A7))</f>
        <v>54711</v>
      </c>
      <c r="AE7" s="36" t="n">
        <f aca="false">SUM(Q7:AD7)</f>
        <v>866801</v>
      </c>
      <c r="AF7" s="36" t="n">
        <f aca="false">B7+Q7</f>
        <v>146025</v>
      </c>
      <c r="AG7" s="36" t="n">
        <f aca="false">C7+R7</f>
        <v>152449</v>
      </c>
      <c r="AH7" s="36" t="n">
        <f aca="false">D7+S7</f>
        <v>151640</v>
      </c>
      <c r="AI7" s="36" t="n">
        <f aca="false">E7+T7</f>
        <v>151885</v>
      </c>
      <c r="AJ7" s="36" t="n">
        <f aca="false">F7+U7</f>
        <v>150399</v>
      </c>
      <c r="AK7" s="36" t="n">
        <f aca="false">G7+V7</f>
        <v>149716</v>
      </c>
      <c r="AL7" s="36" t="n">
        <f aca="false">H7+W7</f>
        <v>145452</v>
      </c>
      <c r="AM7" s="36" t="n">
        <f aca="false">I7+X7</f>
        <v>132524</v>
      </c>
      <c r="AN7" s="36" t="n">
        <f aca="false">J7+Y7</f>
        <v>117743</v>
      </c>
      <c r="AO7" s="36" t="n">
        <f aca="false">K7+Z7</f>
        <v>105585</v>
      </c>
      <c r="AP7" s="36" t="n">
        <f aca="false">L7+AA7</f>
        <v>90895</v>
      </c>
      <c r="AQ7" s="36" t="n">
        <f aca="false">M7+AB7</f>
        <v>72964</v>
      </c>
      <c r="AR7" s="36" t="n">
        <f aca="false">N7+AC7</f>
        <v>55975</v>
      </c>
      <c r="AS7" s="36" t="n">
        <f aca="false">O7+AD7</f>
        <v>97502</v>
      </c>
      <c r="AT7" s="36" t="n">
        <f aca="false">SUM(AF7:AS7)</f>
        <v>1720754</v>
      </c>
    </row>
    <row r="8" customFormat="false" ht="12.8" hidden="false" customHeight="false" outlineLevel="0" collapsed="false">
      <c r="A8" s="0" t="n">
        <v>2024</v>
      </c>
      <c r="B8" s="45" t="n">
        <f aca="true">INDIRECT(ADDRESS(Pirámides!$D$1,3,1,TRUE(),$A8))</f>
        <v>74422</v>
      </c>
      <c r="C8" s="45" t="n">
        <f aca="true">INDIRECT(ADDRESS(Pirámides!$D$1,4,1,TRUE(),$A8))</f>
        <v>76998</v>
      </c>
      <c r="D8" s="45" t="n">
        <f aca="true">INDIRECT(ADDRESS(Pirámides!$D$1,5,1,TRUE(),$A8))</f>
        <v>78273</v>
      </c>
      <c r="E8" s="45" t="n">
        <f aca="true">INDIRECT(ADDRESS(Pirámides!$D$1,6,1,TRUE(),$A8))</f>
        <v>78876</v>
      </c>
      <c r="F8" s="45" t="n">
        <f aca="true">INDIRECT(ADDRESS(Pirámides!$D$1,7,1,TRUE(),$A8))</f>
        <v>77749</v>
      </c>
      <c r="G8" s="45" t="n">
        <f aca="true">INDIRECT(ADDRESS(Pirámides!$D$1,8,1,TRUE(),$A8))</f>
        <v>75960</v>
      </c>
      <c r="H8" s="45" t="n">
        <f aca="true">INDIRECT(ADDRESS(Pirámides!$D$1,9,1,TRUE(),$A8))</f>
        <v>73157</v>
      </c>
      <c r="I8" s="45" t="n">
        <f aca="true">INDIRECT(ADDRESS(Pirámides!$D$1,10,1,TRUE(),$A8))</f>
        <v>65374</v>
      </c>
      <c r="J8" s="45" t="n">
        <f aca="true">INDIRECT(ADDRESS(Pirámides!$D$1,11,1,TRUE(),$A8))</f>
        <v>56971</v>
      </c>
      <c r="K8" s="45" t="n">
        <f aca="true">INDIRECT(ADDRESS(Pirámides!$D$1,12,1,TRUE(),$A8))</f>
        <v>50497</v>
      </c>
      <c r="L8" s="45" t="n">
        <f aca="true">INDIRECT(ADDRESS(Pirámides!$D$1,13,1,TRUE(),$A8))</f>
        <v>44184</v>
      </c>
      <c r="M8" s="45" t="n">
        <f aca="true">INDIRECT(ADDRESS(Pirámides!$D$1,14,1,TRUE(),$A8))</f>
        <v>35384</v>
      </c>
      <c r="N8" s="45" t="n">
        <f aca="true">INDIRECT(ADDRESS(Pirámides!$D$1,15,1,TRUE(),$A8))</f>
        <v>26948</v>
      </c>
      <c r="O8" s="45" t="n">
        <f aca="true">INDIRECT(ADDRESS(Pirámides!$D$1,16,1,TRUE(),$A8))</f>
        <v>44385</v>
      </c>
      <c r="P8" s="36" t="n">
        <f aca="false">SUM(B8:O8)</f>
        <v>859178</v>
      </c>
      <c r="Q8" s="45" t="n">
        <f aca="true">INDIRECT(ADDRESS(Pirámides!$D$1,18,1,TRUE(),$A8))</f>
        <v>69817</v>
      </c>
      <c r="R8" s="45" t="n">
        <f aca="true">INDIRECT(ADDRESS(Pirámides!$D$1,19,1,TRUE(),$A8))</f>
        <v>74268</v>
      </c>
      <c r="S8" s="45" t="n">
        <f aca="true">INDIRECT(ADDRESS(Pirámides!$D$1,20,1,TRUE(),$A8))</f>
        <v>73346</v>
      </c>
      <c r="T8" s="45" t="n">
        <f aca="true">INDIRECT(ADDRESS(Pirámides!$D$1,21,1,TRUE(),$A8))</f>
        <v>72700</v>
      </c>
      <c r="U8" s="45" t="n">
        <f aca="true">INDIRECT(ADDRESS(Pirámides!$D$1,22,1,TRUE(),$A8))</f>
        <v>72490</v>
      </c>
      <c r="V8" s="45" t="n">
        <f aca="true">INDIRECT(ADDRESS(Pirámides!$D$1,23,1,TRUE(),$A8))</f>
        <v>72817</v>
      </c>
      <c r="W8" s="45" t="n">
        <f aca="true">INDIRECT(ADDRESS(Pirámides!$D$1,24,1,TRUE(),$A8))</f>
        <v>73362</v>
      </c>
      <c r="X8" s="45" t="n">
        <f aca="true">INDIRECT(ADDRESS(Pirámides!$D$1,25,1,TRUE(),$A8))</f>
        <v>69306</v>
      </c>
      <c r="Y8" s="45" t="n">
        <f aca="true">INDIRECT(ADDRESS(Pirámides!$D$1,26,1,TRUE(),$A8))</f>
        <v>62633</v>
      </c>
      <c r="Z8" s="45" t="n">
        <f aca="true">INDIRECT(ADDRESS(Pirámides!$D$1,27,1,TRUE(),$A8))</f>
        <v>55984</v>
      </c>
      <c r="AA8" s="45" t="n">
        <f aca="true">INDIRECT(ADDRESS(Pirámides!$D$1,28,1,TRUE(),$A8))</f>
        <v>48770</v>
      </c>
      <c r="AB8" s="45" t="n">
        <f aca="true">INDIRECT(ADDRESS(Pirámides!$D$1,29,1,TRUE(),$A8))</f>
        <v>39671</v>
      </c>
      <c r="AC8" s="45" t="n">
        <f aca="true">INDIRECT(ADDRESS(Pirámides!$D$1,30,1,TRUE(),$A8))</f>
        <v>30747</v>
      </c>
      <c r="AD8" s="45" t="n">
        <f aca="true">INDIRECT(ADDRESS(Pirámides!$D$1,31,1,TRUE(),$A8))</f>
        <v>56838</v>
      </c>
      <c r="AE8" s="36" t="n">
        <f aca="false">SUM(Q8:AD8)</f>
        <v>872749</v>
      </c>
      <c r="AF8" s="36" t="n">
        <f aca="false">B8+Q8</f>
        <v>144239</v>
      </c>
      <c r="AG8" s="36" t="n">
        <f aca="false">C8+R8</f>
        <v>151266</v>
      </c>
      <c r="AH8" s="36" t="n">
        <f aca="false">D8+S8</f>
        <v>151619</v>
      </c>
      <c r="AI8" s="36" t="n">
        <f aca="false">E8+T8</f>
        <v>151576</v>
      </c>
      <c r="AJ8" s="36" t="n">
        <f aca="false">F8+U8</f>
        <v>150239</v>
      </c>
      <c r="AK8" s="36" t="n">
        <f aca="false">G8+V8</f>
        <v>148777</v>
      </c>
      <c r="AL8" s="36" t="n">
        <f aca="false">H8+W8</f>
        <v>146519</v>
      </c>
      <c r="AM8" s="36" t="n">
        <f aca="false">I8+X8</f>
        <v>134680</v>
      </c>
      <c r="AN8" s="36" t="n">
        <f aca="false">J8+Y8</f>
        <v>119604</v>
      </c>
      <c r="AO8" s="36" t="n">
        <f aca="false">K8+Z8</f>
        <v>106481</v>
      </c>
      <c r="AP8" s="36" t="n">
        <f aca="false">L8+AA8</f>
        <v>92954</v>
      </c>
      <c r="AQ8" s="36" t="n">
        <f aca="false">M8+AB8</f>
        <v>75055</v>
      </c>
      <c r="AR8" s="36" t="n">
        <f aca="false">N8+AC8</f>
        <v>57695</v>
      </c>
      <c r="AS8" s="36" t="n">
        <f aca="false">O8+AD8</f>
        <v>101223</v>
      </c>
      <c r="AT8" s="36" t="n">
        <f aca="false">SUM(AF8:AS8)</f>
        <v>1731927</v>
      </c>
    </row>
    <row r="9" customFormat="false" ht="12.8" hidden="false" customHeight="false" outlineLevel="0" collapsed="false">
      <c r="A9" s="0" t="n">
        <v>2025</v>
      </c>
      <c r="B9" s="45" t="n">
        <f aca="true">INDIRECT(ADDRESS(Pirámides!$D$1,3,1,TRUE(),$A9))</f>
        <v>73506</v>
      </c>
      <c r="C9" s="45" t="n">
        <f aca="true">INDIRECT(ADDRESS(Pirámides!$D$1,4,1,TRUE(),$A9))</f>
        <v>76098</v>
      </c>
      <c r="D9" s="45" t="n">
        <f aca="true">INDIRECT(ADDRESS(Pirámides!$D$1,5,1,TRUE(),$A9))</f>
        <v>78298</v>
      </c>
      <c r="E9" s="45" t="n">
        <f aca="true">INDIRECT(ADDRESS(Pirámides!$D$1,6,1,TRUE(),$A9))</f>
        <v>78713</v>
      </c>
      <c r="F9" s="45" t="n">
        <f aca="true">INDIRECT(ADDRESS(Pirámides!$D$1,7,1,TRUE(),$A9))</f>
        <v>77711</v>
      </c>
      <c r="G9" s="45" t="n">
        <f aca="true">INDIRECT(ADDRESS(Pirámides!$D$1,8,1,TRUE(),$A9))</f>
        <v>75437</v>
      </c>
      <c r="H9" s="45" t="n">
        <f aca="true">INDIRECT(ADDRESS(Pirámides!$D$1,9,1,TRUE(),$A9))</f>
        <v>73526</v>
      </c>
      <c r="I9" s="45" t="n">
        <f aca="true">INDIRECT(ADDRESS(Pirámides!$D$1,10,1,TRUE(),$A9))</f>
        <v>66581</v>
      </c>
      <c r="J9" s="45" t="n">
        <f aca="true">INDIRECT(ADDRESS(Pirámides!$D$1,11,1,TRUE(),$A9))</f>
        <v>58067</v>
      </c>
      <c r="K9" s="45" t="n">
        <f aca="true">INDIRECT(ADDRESS(Pirámides!$D$1,12,1,TRUE(),$A9))</f>
        <v>50812</v>
      </c>
      <c r="L9" s="45" t="n">
        <f aca="true">INDIRECT(ADDRESS(Pirámides!$D$1,13,1,TRUE(),$A9))</f>
        <v>44922</v>
      </c>
      <c r="M9" s="45" t="n">
        <f aca="true">INDIRECT(ADDRESS(Pirámides!$D$1,14,1,TRUE(),$A9))</f>
        <v>36356</v>
      </c>
      <c r="N9" s="45" t="n">
        <f aca="true">INDIRECT(ADDRESS(Pirámides!$D$1,15,1,TRUE(),$A9))</f>
        <v>27702</v>
      </c>
      <c r="O9" s="45" t="n">
        <f aca="true">INDIRECT(ADDRESS(Pirámides!$D$1,16,1,TRUE(),$A9))</f>
        <v>46027</v>
      </c>
      <c r="P9" s="36" t="n">
        <f aca="false">SUM(B9:O9)</f>
        <v>863756</v>
      </c>
      <c r="Q9" s="45" t="n">
        <f aca="true">INDIRECT(ADDRESS(Pirámides!$D$1,18,1,TRUE(),$A9))</f>
        <v>68933</v>
      </c>
      <c r="R9" s="45" t="n">
        <f aca="true">INDIRECT(ADDRESS(Pirámides!$D$1,19,1,TRUE(),$A9))</f>
        <v>73550</v>
      </c>
      <c r="S9" s="45" t="n">
        <f aca="true">INDIRECT(ADDRESS(Pirámides!$D$1,20,1,TRUE(),$A9))</f>
        <v>73265</v>
      </c>
      <c r="T9" s="45" t="n">
        <f aca="true">INDIRECT(ADDRESS(Pirámides!$D$1,21,1,TRUE(),$A9))</f>
        <v>72461</v>
      </c>
      <c r="U9" s="45" t="n">
        <f aca="true">INDIRECT(ADDRESS(Pirámides!$D$1,22,1,TRUE(),$A9))</f>
        <v>72386</v>
      </c>
      <c r="V9" s="45" t="n">
        <f aca="true">INDIRECT(ADDRESS(Pirámides!$D$1,23,1,TRUE(),$A9))</f>
        <v>72415</v>
      </c>
      <c r="W9" s="45" t="n">
        <f aca="true">INDIRECT(ADDRESS(Pirámides!$D$1,24,1,TRUE(),$A9))</f>
        <v>73540</v>
      </c>
      <c r="X9" s="45" t="n">
        <f aca="true">INDIRECT(ADDRESS(Pirámides!$D$1,25,1,TRUE(),$A9))</f>
        <v>70118</v>
      </c>
      <c r="Y9" s="45" t="n">
        <f aca="true">INDIRECT(ADDRESS(Pirámides!$D$1,26,1,TRUE(),$A9))</f>
        <v>63535</v>
      </c>
      <c r="Z9" s="45" t="n">
        <f aca="true">INDIRECT(ADDRESS(Pirámides!$D$1,27,1,TRUE(),$A9))</f>
        <v>56534</v>
      </c>
      <c r="AA9" s="45" t="n">
        <f aca="true">INDIRECT(ADDRESS(Pirámides!$D$1,28,1,TRUE(),$A9))</f>
        <v>49802</v>
      </c>
      <c r="AB9" s="45" t="n">
        <f aca="true">INDIRECT(ADDRESS(Pirámides!$D$1,29,1,TRUE(),$A9))</f>
        <v>40812</v>
      </c>
      <c r="AC9" s="45" t="n">
        <f aca="true">INDIRECT(ADDRESS(Pirámides!$D$1,30,1,TRUE(),$A9))</f>
        <v>31658</v>
      </c>
      <c r="AD9" s="45" t="n">
        <f aca="true">INDIRECT(ADDRESS(Pirámides!$D$1,31,1,TRUE(),$A9))</f>
        <v>59047</v>
      </c>
      <c r="AE9" s="36" t="n">
        <f aca="false">SUM(Q9:AD9)</f>
        <v>878056</v>
      </c>
      <c r="AF9" s="36" t="n">
        <f aca="false">B9+Q9</f>
        <v>142439</v>
      </c>
      <c r="AG9" s="36" t="n">
        <f aca="false">C9+R9</f>
        <v>149648</v>
      </c>
      <c r="AH9" s="36" t="n">
        <f aca="false">D9+S9</f>
        <v>151563</v>
      </c>
      <c r="AI9" s="36" t="n">
        <f aca="false">E9+T9</f>
        <v>151174</v>
      </c>
      <c r="AJ9" s="36" t="n">
        <f aca="false">F9+U9</f>
        <v>150097</v>
      </c>
      <c r="AK9" s="36" t="n">
        <f aca="false">G9+V9</f>
        <v>147852</v>
      </c>
      <c r="AL9" s="36" t="n">
        <f aca="false">H9+W9</f>
        <v>147066</v>
      </c>
      <c r="AM9" s="36" t="n">
        <f aca="false">I9+X9</f>
        <v>136699</v>
      </c>
      <c r="AN9" s="36" t="n">
        <f aca="false">J9+Y9</f>
        <v>121602</v>
      </c>
      <c r="AO9" s="36" t="n">
        <f aca="false">K9+Z9</f>
        <v>107346</v>
      </c>
      <c r="AP9" s="36" t="n">
        <f aca="false">L9+AA9</f>
        <v>94724</v>
      </c>
      <c r="AQ9" s="36" t="n">
        <f aca="false">M9+AB9</f>
        <v>77168</v>
      </c>
      <c r="AR9" s="36" t="n">
        <f aca="false">N9+AC9</f>
        <v>59360</v>
      </c>
      <c r="AS9" s="36" t="n">
        <f aca="false">O9+AD9</f>
        <v>105074</v>
      </c>
      <c r="AT9" s="36" t="n">
        <f aca="false">SUM(AF9:AS9)</f>
        <v>1741812</v>
      </c>
    </row>
    <row r="10" customFormat="false" ht="12.8" hidden="false" customHeight="false" outlineLevel="0" collapsed="false">
      <c r="A10" s="0" t="n">
        <v>2026</v>
      </c>
      <c r="B10" s="45" t="n">
        <f aca="true">INDIRECT(ADDRESS(Pirámides!$D$1,3,1,TRUE(),$A10))</f>
        <v>72576</v>
      </c>
      <c r="C10" s="45" t="n">
        <f aca="true">INDIRECT(ADDRESS(Pirámides!$D$1,4,1,TRUE(),$A10))</f>
        <v>75087</v>
      </c>
      <c r="D10" s="45" t="n">
        <f aca="true">INDIRECT(ADDRESS(Pirámides!$D$1,5,1,TRUE(),$A10))</f>
        <v>78162</v>
      </c>
      <c r="E10" s="45" t="n">
        <f aca="true">INDIRECT(ADDRESS(Pirámides!$D$1,6,1,TRUE(),$A10))</f>
        <v>78561</v>
      </c>
      <c r="F10" s="45" t="n">
        <f aca="true">INDIRECT(ADDRESS(Pirámides!$D$1,7,1,TRUE(),$A10))</f>
        <v>77618</v>
      </c>
      <c r="G10" s="45" t="n">
        <f aca="true">INDIRECT(ADDRESS(Pirámides!$D$1,8,1,TRUE(),$A10))</f>
        <v>74989</v>
      </c>
      <c r="H10" s="45" t="n">
        <f aca="true">INDIRECT(ADDRESS(Pirámides!$D$1,9,1,TRUE(),$A10))</f>
        <v>73551</v>
      </c>
      <c r="I10" s="45" t="n">
        <f aca="true">INDIRECT(ADDRESS(Pirámides!$D$1,10,1,TRUE(),$A10))</f>
        <v>67726</v>
      </c>
      <c r="J10" s="45" t="n">
        <f aca="true">INDIRECT(ADDRESS(Pirámides!$D$1,11,1,TRUE(),$A10))</f>
        <v>59217</v>
      </c>
      <c r="K10" s="45" t="n">
        <f aca="true">INDIRECT(ADDRESS(Pirámides!$D$1,12,1,TRUE(),$A10))</f>
        <v>51224</v>
      </c>
      <c r="L10" s="45" t="n">
        <f aca="true">INDIRECT(ADDRESS(Pirámides!$D$1,13,1,TRUE(),$A10))</f>
        <v>45478</v>
      </c>
      <c r="M10" s="45" t="n">
        <f aca="true">INDIRECT(ADDRESS(Pirámides!$D$1,14,1,TRUE(),$A10))</f>
        <v>37325</v>
      </c>
      <c r="N10" s="45" t="n">
        <f aca="true">INDIRECT(ADDRESS(Pirámides!$D$1,15,1,TRUE(),$A10))</f>
        <v>28444</v>
      </c>
      <c r="O10" s="45" t="n">
        <f aca="true">INDIRECT(ADDRESS(Pirámides!$D$1,16,1,TRUE(),$A10))</f>
        <v>47718</v>
      </c>
      <c r="P10" s="36" t="n">
        <f aca="false">SUM(B10:O10)</f>
        <v>867676</v>
      </c>
      <c r="Q10" s="45" t="n">
        <f aca="true">INDIRECT(ADDRESS(Pirámides!$D$1,18,1,TRUE(),$A10))</f>
        <v>68046</v>
      </c>
      <c r="R10" s="45" t="n">
        <f aca="true">INDIRECT(ADDRESS(Pirámides!$D$1,19,1,TRUE(),$A10))</f>
        <v>72662</v>
      </c>
      <c r="S10" s="45" t="n">
        <f aca="true">INDIRECT(ADDRESS(Pirámides!$D$1,20,1,TRUE(),$A10))</f>
        <v>73106</v>
      </c>
      <c r="T10" s="45" t="n">
        <f aca="true">INDIRECT(ADDRESS(Pirámides!$D$1,21,1,TRUE(),$A10))</f>
        <v>72220</v>
      </c>
      <c r="U10" s="45" t="n">
        <f aca="true">INDIRECT(ADDRESS(Pirámides!$D$1,22,1,TRUE(),$A10))</f>
        <v>72230</v>
      </c>
      <c r="V10" s="45" t="n">
        <f aca="true">INDIRECT(ADDRESS(Pirámides!$D$1,23,1,TRUE(),$A10))</f>
        <v>72080</v>
      </c>
      <c r="W10" s="45" t="n">
        <f aca="true">INDIRECT(ADDRESS(Pirámides!$D$1,24,1,TRUE(),$A10))</f>
        <v>73462</v>
      </c>
      <c r="X10" s="45" t="n">
        <f aca="true">INDIRECT(ADDRESS(Pirámides!$D$1,25,1,TRUE(),$A10))</f>
        <v>70855</v>
      </c>
      <c r="Y10" s="45" t="n">
        <f aca="true">INDIRECT(ADDRESS(Pirámides!$D$1,26,1,TRUE(),$A10))</f>
        <v>64428</v>
      </c>
      <c r="Z10" s="45" t="n">
        <f aca="true">INDIRECT(ADDRESS(Pirámides!$D$1,27,1,TRUE(),$A10))</f>
        <v>57090</v>
      </c>
      <c r="AA10" s="45" t="n">
        <f aca="true">INDIRECT(ADDRESS(Pirámides!$D$1,28,1,TRUE(),$A10))</f>
        <v>50673</v>
      </c>
      <c r="AB10" s="45" t="n">
        <f aca="true">INDIRECT(ADDRESS(Pirámides!$D$1,29,1,TRUE(),$A10))</f>
        <v>41965</v>
      </c>
      <c r="AC10" s="45" t="n">
        <f aca="true">INDIRECT(ADDRESS(Pirámides!$D$1,30,1,TRUE(),$A10))</f>
        <v>32560</v>
      </c>
      <c r="AD10" s="45" t="n">
        <f aca="true">INDIRECT(ADDRESS(Pirámides!$D$1,31,1,TRUE(),$A10))</f>
        <v>61349</v>
      </c>
      <c r="AE10" s="36" t="n">
        <f aca="false">SUM(Q10:AD10)</f>
        <v>882726</v>
      </c>
      <c r="AF10" s="36" t="n">
        <f aca="false">B10+Q10</f>
        <v>140622</v>
      </c>
      <c r="AG10" s="36" t="n">
        <f aca="false">C10+R10</f>
        <v>147749</v>
      </c>
      <c r="AH10" s="36" t="n">
        <f aca="false">D10+S10</f>
        <v>151268</v>
      </c>
      <c r="AI10" s="36" t="n">
        <f aca="false">E10+T10</f>
        <v>150781</v>
      </c>
      <c r="AJ10" s="36" t="n">
        <f aca="false">F10+U10</f>
        <v>149848</v>
      </c>
      <c r="AK10" s="36" t="n">
        <f aca="false">G10+V10</f>
        <v>147069</v>
      </c>
      <c r="AL10" s="36" t="n">
        <f aca="false">H10+W10</f>
        <v>147013</v>
      </c>
      <c r="AM10" s="36" t="n">
        <f aca="false">I10+X10</f>
        <v>138581</v>
      </c>
      <c r="AN10" s="36" t="n">
        <f aca="false">J10+Y10</f>
        <v>123645</v>
      </c>
      <c r="AO10" s="36" t="n">
        <f aca="false">K10+Z10</f>
        <v>108314</v>
      </c>
      <c r="AP10" s="36" t="n">
        <f aca="false">L10+AA10</f>
        <v>96151</v>
      </c>
      <c r="AQ10" s="36" t="n">
        <f aca="false">M10+AB10</f>
        <v>79290</v>
      </c>
      <c r="AR10" s="36" t="n">
        <f aca="false">N10+AC10</f>
        <v>61004</v>
      </c>
      <c r="AS10" s="36" t="n">
        <f aca="false">O10+AD10</f>
        <v>109067</v>
      </c>
      <c r="AT10" s="36" t="n">
        <f aca="false">SUM(AF10:AS10)</f>
        <v>1750402</v>
      </c>
    </row>
    <row r="11" customFormat="false" ht="12.8" hidden="false" customHeight="false" outlineLevel="0" collapsed="false">
      <c r="A11" s="0" t="n">
        <v>2027</v>
      </c>
      <c r="B11" s="45" t="n">
        <f aca="true">INDIRECT(ADDRESS(Pirámides!$D$1,3,1,TRUE(),$A11))</f>
        <v>71648</v>
      </c>
      <c r="C11" s="45" t="n">
        <f aca="true">INDIRECT(ADDRESS(Pirámides!$D$1,4,1,TRUE(),$A11))</f>
        <v>74008</v>
      </c>
      <c r="D11" s="45" t="n">
        <f aca="true">INDIRECT(ADDRESS(Pirámides!$D$1,5,1,TRUE(),$A11))</f>
        <v>77785</v>
      </c>
      <c r="E11" s="45" t="n">
        <f aca="true">INDIRECT(ADDRESS(Pirámides!$D$1,6,1,TRUE(),$A11))</f>
        <v>78430</v>
      </c>
      <c r="F11" s="45" t="n">
        <f aca="true">INDIRECT(ADDRESS(Pirámides!$D$1,7,1,TRUE(),$A11))</f>
        <v>77460</v>
      </c>
      <c r="G11" s="45" t="n">
        <f aca="true">INDIRECT(ADDRESS(Pirámides!$D$1,8,1,TRUE(),$A11))</f>
        <v>74644</v>
      </c>
      <c r="H11" s="45" t="n">
        <f aca="true">INDIRECT(ADDRESS(Pirámides!$D$1,9,1,TRUE(),$A11))</f>
        <v>73308</v>
      </c>
      <c r="I11" s="45" t="n">
        <f aca="true">INDIRECT(ADDRESS(Pirámides!$D$1,10,1,TRUE(),$A11))</f>
        <v>68757</v>
      </c>
      <c r="J11" s="45" t="n">
        <f aca="true">INDIRECT(ADDRESS(Pirámides!$D$1,11,1,TRUE(),$A11))</f>
        <v>60378</v>
      </c>
      <c r="K11" s="45" t="n">
        <f aca="true">INDIRECT(ADDRESS(Pirámides!$D$1,12,1,TRUE(),$A11))</f>
        <v>51786</v>
      </c>
      <c r="L11" s="45" t="n">
        <f aca="true">INDIRECT(ADDRESS(Pirámides!$D$1,13,1,TRUE(),$A11))</f>
        <v>45851</v>
      </c>
      <c r="M11" s="45" t="n">
        <f aca="true">INDIRECT(ADDRESS(Pirámides!$D$1,14,1,TRUE(),$A11))</f>
        <v>38250</v>
      </c>
      <c r="N11" s="45" t="n">
        <f aca="true">INDIRECT(ADDRESS(Pirámides!$D$1,15,1,TRUE(),$A11))</f>
        <v>29181</v>
      </c>
      <c r="O11" s="45" t="n">
        <f aca="true">INDIRECT(ADDRESS(Pirámides!$D$1,16,1,TRUE(),$A11))</f>
        <v>49448</v>
      </c>
      <c r="P11" s="36" t="n">
        <f aca="false">SUM(B11:O11)</f>
        <v>870934</v>
      </c>
      <c r="Q11" s="45" t="n">
        <f aca="true">INDIRECT(ADDRESS(Pirámides!$D$1,18,1,TRUE(),$A11))</f>
        <v>67164</v>
      </c>
      <c r="R11" s="45" t="n">
        <f aca="true">INDIRECT(ADDRESS(Pirámides!$D$1,19,1,TRUE(),$A11))</f>
        <v>71654</v>
      </c>
      <c r="S11" s="45" t="n">
        <f aca="true">INDIRECT(ADDRESS(Pirámides!$D$1,20,1,TRUE(),$A11))</f>
        <v>72801</v>
      </c>
      <c r="T11" s="45" t="n">
        <f aca="true">INDIRECT(ADDRESS(Pirámides!$D$1,21,1,TRUE(),$A11))</f>
        <v>71989</v>
      </c>
      <c r="U11" s="45" t="n">
        <f aca="true">INDIRECT(ADDRESS(Pirámides!$D$1,22,1,TRUE(),$A11))</f>
        <v>72026</v>
      </c>
      <c r="V11" s="45" t="n">
        <f aca="true">INDIRECT(ADDRESS(Pirámides!$D$1,23,1,TRUE(),$A11))</f>
        <v>71809</v>
      </c>
      <c r="W11" s="45" t="n">
        <f aca="true">INDIRECT(ADDRESS(Pirámides!$D$1,24,1,TRUE(),$A11))</f>
        <v>73174</v>
      </c>
      <c r="X11" s="45" t="n">
        <f aca="true">INDIRECT(ADDRESS(Pirámides!$D$1,25,1,TRUE(),$A11))</f>
        <v>71469</v>
      </c>
      <c r="Y11" s="45" t="n">
        <f aca="true">INDIRECT(ADDRESS(Pirámides!$D$1,26,1,TRUE(),$A11))</f>
        <v>65299</v>
      </c>
      <c r="Z11" s="45" t="n">
        <f aca="true">INDIRECT(ADDRESS(Pirámides!$D$1,27,1,TRUE(),$A11))</f>
        <v>57704</v>
      </c>
      <c r="AA11" s="45" t="n">
        <f aca="true">INDIRECT(ADDRESS(Pirámides!$D$1,28,1,TRUE(),$A11))</f>
        <v>51375</v>
      </c>
      <c r="AB11" s="45" t="n">
        <f aca="true">INDIRECT(ADDRESS(Pirámides!$D$1,29,1,TRUE(),$A11))</f>
        <v>43092</v>
      </c>
      <c r="AC11" s="45" t="n">
        <f aca="true">INDIRECT(ADDRESS(Pirámides!$D$1,30,1,TRUE(),$A11))</f>
        <v>33467</v>
      </c>
      <c r="AD11" s="45" t="n">
        <f aca="true">INDIRECT(ADDRESS(Pirámides!$D$1,31,1,TRUE(),$A11))</f>
        <v>63722</v>
      </c>
      <c r="AE11" s="36" t="n">
        <f aca="false">SUM(Q11:AD11)</f>
        <v>886745</v>
      </c>
      <c r="AF11" s="36" t="n">
        <f aca="false">B11+Q11</f>
        <v>138812</v>
      </c>
      <c r="AG11" s="36" t="n">
        <f aca="false">C11+R11</f>
        <v>145662</v>
      </c>
      <c r="AH11" s="36" t="n">
        <f aca="false">D11+S11</f>
        <v>150586</v>
      </c>
      <c r="AI11" s="36" t="n">
        <f aca="false">E11+T11</f>
        <v>150419</v>
      </c>
      <c r="AJ11" s="36" t="n">
        <f aca="false">F11+U11</f>
        <v>149486</v>
      </c>
      <c r="AK11" s="36" t="n">
        <f aca="false">G11+V11</f>
        <v>146453</v>
      </c>
      <c r="AL11" s="36" t="n">
        <f aca="false">H11+W11</f>
        <v>146482</v>
      </c>
      <c r="AM11" s="36" t="n">
        <f aca="false">I11+X11</f>
        <v>140226</v>
      </c>
      <c r="AN11" s="36" t="n">
        <f aca="false">J11+Y11</f>
        <v>125677</v>
      </c>
      <c r="AO11" s="36" t="n">
        <f aca="false">K11+Z11</f>
        <v>109490</v>
      </c>
      <c r="AP11" s="36" t="n">
        <f aca="false">L11+AA11</f>
        <v>97226</v>
      </c>
      <c r="AQ11" s="36" t="n">
        <f aca="false">M11+AB11</f>
        <v>81342</v>
      </c>
      <c r="AR11" s="36" t="n">
        <f aca="false">N11+AC11</f>
        <v>62648</v>
      </c>
      <c r="AS11" s="36" t="n">
        <f aca="false">O11+AD11</f>
        <v>113170</v>
      </c>
      <c r="AT11" s="36" t="n">
        <f aca="false">SUM(AF11:AS11)</f>
        <v>1757679</v>
      </c>
    </row>
    <row r="12" customFormat="false" ht="12.8" hidden="false" customHeight="false" outlineLevel="0" collapsed="false">
      <c r="A12" s="0" t="n">
        <v>2028</v>
      </c>
      <c r="B12" s="45" t="n">
        <f aca="true">INDIRECT(ADDRESS(Pirámides!$D$1,3,1,TRUE(),$A12))</f>
        <v>70722</v>
      </c>
      <c r="C12" s="45" t="n">
        <f aca="true">INDIRECT(ADDRESS(Pirámides!$D$1,4,1,TRUE(),$A12))</f>
        <v>72863</v>
      </c>
      <c r="D12" s="45" t="n">
        <f aca="true">INDIRECT(ADDRESS(Pirámides!$D$1,5,1,TRUE(),$A12))</f>
        <v>77159</v>
      </c>
      <c r="E12" s="45" t="n">
        <f aca="true">INDIRECT(ADDRESS(Pirámides!$D$1,6,1,TRUE(),$A12))</f>
        <v>78298</v>
      </c>
      <c r="F12" s="45" t="n">
        <f aca="true">INDIRECT(ADDRESS(Pirámides!$D$1,7,1,TRUE(),$A12))</f>
        <v>77235</v>
      </c>
      <c r="G12" s="45" t="n">
        <f aca="true">INDIRECT(ADDRESS(Pirámides!$D$1,8,1,TRUE(),$A12))</f>
        <v>74402</v>
      </c>
      <c r="H12" s="45" t="n">
        <f aca="true">INDIRECT(ADDRESS(Pirámides!$D$1,9,1,TRUE(),$A12))</f>
        <v>72890</v>
      </c>
      <c r="I12" s="45" t="n">
        <f aca="true">INDIRECT(ADDRESS(Pirámides!$D$1,10,1,TRUE(),$A12))</f>
        <v>69586</v>
      </c>
      <c r="J12" s="45" t="n">
        <f aca="true">INDIRECT(ADDRESS(Pirámides!$D$1,11,1,TRUE(),$A12))</f>
        <v>61524</v>
      </c>
      <c r="K12" s="45" t="n">
        <f aca="true">INDIRECT(ADDRESS(Pirámides!$D$1,12,1,TRUE(),$A12))</f>
        <v>52489</v>
      </c>
      <c r="L12" s="45" t="n">
        <f aca="true">INDIRECT(ADDRESS(Pirámides!$D$1,13,1,TRUE(),$A12))</f>
        <v>46100</v>
      </c>
      <c r="M12" s="45" t="n">
        <f aca="true">INDIRECT(ADDRESS(Pirámides!$D$1,14,1,TRUE(),$A12))</f>
        <v>39104</v>
      </c>
      <c r="N12" s="45" t="n">
        <f aca="true">INDIRECT(ADDRESS(Pirámides!$D$1,15,1,TRUE(),$A12))</f>
        <v>29926</v>
      </c>
      <c r="O12" s="45" t="n">
        <f aca="true">INDIRECT(ADDRESS(Pirámides!$D$1,16,1,TRUE(),$A12))</f>
        <v>51210</v>
      </c>
      <c r="P12" s="36" t="n">
        <f aca="false">SUM(B12:O12)</f>
        <v>873508</v>
      </c>
      <c r="Q12" s="45" t="n">
        <f aca="true">INDIRECT(ADDRESS(Pirámides!$D$1,18,1,TRUE(),$A12))</f>
        <v>66295</v>
      </c>
      <c r="R12" s="45" t="n">
        <f aca="true">INDIRECT(ADDRESS(Pirámides!$D$1,19,1,TRUE(),$A12))</f>
        <v>70583</v>
      </c>
      <c r="S12" s="45" t="n">
        <f aca="true">INDIRECT(ADDRESS(Pirámides!$D$1,20,1,TRUE(),$A12))</f>
        <v>72278</v>
      </c>
      <c r="T12" s="45" t="n">
        <f aca="true">INDIRECT(ADDRESS(Pirámides!$D$1,21,1,TRUE(),$A12))</f>
        <v>71763</v>
      </c>
      <c r="U12" s="45" t="n">
        <f aca="true">INDIRECT(ADDRESS(Pirámides!$D$1,22,1,TRUE(),$A12))</f>
        <v>71786</v>
      </c>
      <c r="V12" s="45" t="n">
        <f aca="true">INDIRECT(ADDRESS(Pirámides!$D$1,23,1,TRUE(),$A12))</f>
        <v>71588</v>
      </c>
      <c r="W12" s="45" t="n">
        <f aca="true">INDIRECT(ADDRESS(Pirámides!$D$1,24,1,TRUE(),$A12))</f>
        <v>72746</v>
      </c>
      <c r="X12" s="45" t="n">
        <f aca="true">INDIRECT(ADDRESS(Pirámides!$D$1,25,1,TRUE(),$A12))</f>
        <v>71919</v>
      </c>
      <c r="Y12" s="45" t="n">
        <f aca="true">INDIRECT(ADDRESS(Pirámides!$D$1,26,1,TRUE(),$A12))</f>
        <v>66114</v>
      </c>
      <c r="Z12" s="45" t="n">
        <f aca="true">INDIRECT(ADDRESS(Pirámides!$D$1,27,1,TRUE(),$A12))</f>
        <v>58374</v>
      </c>
      <c r="AA12" s="45" t="n">
        <f aca="true">INDIRECT(ADDRESS(Pirámides!$D$1,28,1,TRUE(),$A12))</f>
        <v>51937</v>
      </c>
      <c r="AB12" s="45" t="n">
        <f aca="true">INDIRECT(ADDRESS(Pirámides!$D$1,29,1,TRUE(),$A12))</f>
        <v>44173</v>
      </c>
      <c r="AC12" s="45" t="n">
        <f aca="true">INDIRECT(ADDRESS(Pirámides!$D$1,30,1,TRUE(),$A12))</f>
        <v>34383</v>
      </c>
      <c r="AD12" s="45" t="n">
        <f aca="true">INDIRECT(ADDRESS(Pirámides!$D$1,31,1,TRUE(),$A12))</f>
        <v>66166</v>
      </c>
      <c r="AE12" s="36" t="n">
        <f aca="false">SUM(Q12:AD12)</f>
        <v>890105</v>
      </c>
      <c r="AF12" s="36" t="n">
        <f aca="false">B12+Q12</f>
        <v>137017</v>
      </c>
      <c r="AG12" s="36" t="n">
        <f aca="false">C12+R12</f>
        <v>143446</v>
      </c>
      <c r="AH12" s="36" t="n">
        <f aca="false">D12+S12</f>
        <v>149437</v>
      </c>
      <c r="AI12" s="36" t="n">
        <f aca="false">E12+T12</f>
        <v>150061</v>
      </c>
      <c r="AJ12" s="36" t="n">
        <f aca="false">F12+U12</f>
        <v>149021</v>
      </c>
      <c r="AK12" s="36" t="n">
        <f aca="false">G12+V12</f>
        <v>145990</v>
      </c>
      <c r="AL12" s="36" t="n">
        <f aca="false">H12+W12</f>
        <v>145636</v>
      </c>
      <c r="AM12" s="36" t="n">
        <f aca="false">I12+X12</f>
        <v>141505</v>
      </c>
      <c r="AN12" s="36" t="n">
        <f aca="false">J12+Y12</f>
        <v>127638</v>
      </c>
      <c r="AO12" s="36" t="n">
        <f aca="false">K12+Z12</f>
        <v>110863</v>
      </c>
      <c r="AP12" s="36" t="n">
        <f aca="false">L12+AA12</f>
        <v>98037</v>
      </c>
      <c r="AQ12" s="36" t="n">
        <f aca="false">M12+AB12</f>
        <v>83277</v>
      </c>
      <c r="AR12" s="36" t="n">
        <f aca="false">N12+AC12</f>
        <v>64309</v>
      </c>
      <c r="AS12" s="36" t="n">
        <f aca="false">O12+AD12</f>
        <v>117376</v>
      </c>
      <c r="AT12" s="36" t="n">
        <f aca="false">SUM(AF12:AS12)</f>
        <v>1763613</v>
      </c>
    </row>
    <row r="13" customFormat="false" ht="12.8" hidden="false" customHeight="false" outlineLevel="0" collapsed="false">
      <c r="A13" s="0" t="n">
        <v>2029</v>
      </c>
      <c r="B13" s="45" t="n">
        <f aca="true">INDIRECT(ADDRESS(Pirámides!$D$1,3,1,TRUE(),$A13))</f>
        <v>69790</v>
      </c>
      <c r="C13" s="45" t="n">
        <f aca="true">INDIRECT(ADDRESS(Pirámides!$D$1,4,1,TRUE(),$A13))</f>
        <v>71663</v>
      </c>
      <c r="D13" s="45" t="n">
        <f aca="true">INDIRECT(ADDRESS(Pirámides!$D$1,5,1,TRUE(),$A13))</f>
        <v>76282</v>
      </c>
      <c r="E13" s="45" t="n">
        <f aca="true">INDIRECT(ADDRESS(Pirámides!$D$1,6,1,TRUE(),$A13))</f>
        <v>78178</v>
      </c>
      <c r="F13" s="45" t="n">
        <f aca="true">INDIRECT(ADDRESS(Pirámides!$D$1,7,1,TRUE(),$A13))</f>
        <v>76945</v>
      </c>
      <c r="G13" s="45" t="n">
        <f aca="true">INDIRECT(ADDRESS(Pirámides!$D$1,8,1,TRUE(),$A13))</f>
        <v>74252</v>
      </c>
      <c r="H13" s="45" t="n">
        <f aca="true">INDIRECT(ADDRESS(Pirámides!$D$1,9,1,TRUE(),$A13))</f>
        <v>72377</v>
      </c>
      <c r="I13" s="45" t="n">
        <f aca="true">INDIRECT(ADDRESS(Pirámides!$D$1,10,1,TRUE(),$A13))</f>
        <v>70164</v>
      </c>
      <c r="J13" s="45" t="n">
        <f aca="true">INDIRECT(ADDRESS(Pirámides!$D$1,11,1,TRUE(),$A13))</f>
        <v>62608</v>
      </c>
      <c r="K13" s="45" t="n">
        <f aca="true">INDIRECT(ADDRESS(Pirámides!$D$1,12,1,TRUE(),$A13))</f>
        <v>53321</v>
      </c>
      <c r="L13" s="45" t="n">
        <f aca="true">INDIRECT(ADDRESS(Pirámides!$D$1,13,1,TRUE(),$A13))</f>
        <v>46297</v>
      </c>
      <c r="M13" s="45" t="n">
        <f aca="true">INDIRECT(ADDRESS(Pirámides!$D$1,14,1,TRUE(),$A13))</f>
        <v>39834</v>
      </c>
      <c r="N13" s="45" t="n">
        <f aca="true">INDIRECT(ADDRESS(Pirámides!$D$1,15,1,TRUE(),$A13))</f>
        <v>30681</v>
      </c>
      <c r="O13" s="45" t="n">
        <f aca="true">INDIRECT(ADDRESS(Pirámides!$D$1,16,1,TRUE(),$A13))</f>
        <v>53005</v>
      </c>
      <c r="P13" s="36" t="n">
        <f aca="false">SUM(B13:O13)</f>
        <v>875397</v>
      </c>
      <c r="Q13" s="45" t="n">
        <f aca="true">INDIRECT(ADDRESS(Pirámides!$D$1,18,1,TRUE(),$A13))</f>
        <v>65437</v>
      </c>
      <c r="R13" s="45" t="n">
        <f aca="true">INDIRECT(ADDRESS(Pirámides!$D$1,19,1,TRUE(),$A13))</f>
        <v>69446</v>
      </c>
      <c r="S13" s="45" t="n">
        <f aca="true">INDIRECT(ADDRESS(Pirámides!$D$1,20,1,TRUE(),$A13))</f>
        <v>71522</v>
      </c>
      <c r="T13" s="45" t="n">
        <f aca="true">INDIRECT(ADDRESS(Pirámides!$D$1,21,1,TRUE(),$A13))</f>
        <v>71551</v>
      </c>
      <c r="U13" s="45" t="n">
        <f aca="true">INDIRECT(ADDRESS(Pirámides!$D$1,22,1,TRUE(),$A13))</f>
        <v>71490</v>
      </c>
      <c r="V13" s="45" t="n">
        <f aca="true">INDIRECT(ADDRESS(Pirámides!$D$1,23,1,TRUE(),$A13))</f>
        <v>71401</v>
      </c>
      <c r="W13" s="45" t="n">
        <f aca="true">INDIRECT(ADDRESS(Pirámides!$D$1,24,1,TRUE(),$A13))</f>
        <v>72245</v>
      </c>
      <c r="X13" s="45" t="n">
        <f aca="true">INDIRECT(ADDRESS(Pirámides!$D$1,25,1,TRUE(),$A13))</f>
        <v>72194</v>
      </c>
      <c r="Y13" s="45" t="n">
        <f aca="true">INDIRECT(ADDRESS(Pirámides!$D$1,26,1,TRUE(),$A13))</f>
        <v>66854</v>
      </c>
      <c r="Z13" s="45" t="n">
        <f aca="true">INDIRECT(ADDRESS(Pirámides!$D$1,27,1,TRUE(),$A13))</f>
        <v>59082</v>
      </c>
      <c r="AA13" s="45" t="n">
        <f aca="true">INDIRECT(ADDRESS(Pirámides!$D$1,28,1,TRUE(),$A13))</f>
        <v>52406</v>
      </c>
      <c r="AB13" s="45" t="n">
        <f aca="true">INDIRECT(ADDRESS(Pirámides!$D$1,29,1,TRUE(),$A13))</f>
        <v>45163</v>
      </c>
      <c r="AC13" s="45" t="n">
        <f aca="true">INDIRECT(ADDRESS(Pirámides!$D$1,30,1,TRUE(),$A13))</f>
        <v>35318</v>
      </c>
      <c r="AD13" s="45" t="n">
        <f aca="true">INDIRECT(ADDRESS(Pirámides!$D$1,31,1,TRUE(),$A13))</f>
        <v>68662</v>
      </c>
      <c r="AE13" s="36" t="n">
        <f aca="false">SUM(Q13:AD13)</f>
        <v>892771</v>
      </c>
      <c r="AF13" s="36" t="n">
        <f aca="false">B13+Q13</f>
        <v>135227</v>
      </c>
      <c r="AG13" s="36" t="n">
        <f aca="false">C13+R13</f>
        <v>141109</v>
      </c>
      <c r="AH13" s="36" t="n">
        <f aca="false">D13+S13</f>
        <v>147804</v>
      </c>
      <c r="AI13" s="36" t="n">
        <f aca="false">E13+T13</f>
        <v>149729</v>
      </c>
      <c r="AJ13" s="36" t="n">
        <f aca="false">F13+U13</f>
        <v>148435</v>
      </c>
      <c r="AK13" s="36" t="n">
        <f aca="false">G13+V13</f>
        <v>145653</v>
      </c>
      <c r="AL13" s="36" t="n">
        <f aca="false">H13+W13</f>
        <v>144622</v>
      </c>
      <c r="AM13" s="36" t="n">
        <f aca="false">I13+X13</f>
        <v>142358</v>
      </c>
      <c r="AN13" s="36" t="n">
        <f aca="false">J13+Y13</f>
        <v>129462</v>
      </c>
      <c r="AO13" s="36" t="n">
        <f aca="false">K13+Z13</f>
        <v>112403</v>
      </c>
      <c r="AP13" s="36" t="n">
        <f aca="false">L13+AA13</f>
        <v>98703</v>
      </c>
      <c r="AQ13" s="36" t="n">
        <f aca="false">M13+AB13</f>
        <v>84997</v>
      </c>
      <c r="AR13" s="36" t="n">
        <f aca="false">N13+AC13</f>
        <v>65999</v>
      </c>
      <c r="AS13" s="36" t="n">
        <f aca="false">O13+AD13</f>
        <v>121667</v>
      </c>
      <c r="AT13" s="36" t="n">
        <f aca="false">SUM(AF13:AS13)</f>
        <v>1768168</v>
      </c>
    </row>
    <row r="14" customFormat="false" ht="12.8" hidden="false" customHeight="false" outlineLevel="0" collapsed="false">
      <c r="A14" s="0" t="n">
        <v>2030</v>
      </c>
      <c r="B14" s="45" t="n">
        <f aca="true">INDIRECT(ADDRESS(Pirámides!$D$1,3,1,TRUE(),$A14))</f>
        <v>68858</v>
      </c>
      <c r="C14" s="45" t="n">
        <f aca="true">INDIRECT(ADDRESS(Pirámides!$D$1,4,1,TRUE(),$A14))</f>
        <v>70409</v>
      </c>
      <c r="D14" s="45" t="n">
        <f aca="true">INDIRECT(ADDRESS(Pirámides!$D$1,5,1,TRUE(),$A14))</f>
        <v>75165</v>
      </c>
      <c r="E14" s="45" t="n">
        <f aca="true">INDIRECT(ADDRESS(Pirámides!$D$1,6,1,TRUE(),$A14))</f>
        <v>78047</v>
      </c>
      <c r="F14" s="45" t="n">
        <f aca="true">INDIRECT(ADDRESS(Pirámides!$D$1,7,1,TRUE(),$A14))</f>
        <v>76627</v>
      </c>
      <c r="G14" s="45" t="n">
        <f aca="true">INDIRECT(ADDRESS(Pirámides!$D$1,8,1,TRUE(),$A14))</f>
        <v>74124</v>
      </c>
      <c r="H14" s="45" t="n">
        <f aca="true">INDIRECT(ADDRESS(Pirámides!$D$1,9,1,TRUE(),$A14))</f>
        <v>71858</v>
      </c>
      <c r="I14" s="45" t="n">
        <f aca="true">INDIRECT(ADDRESS(Pirámides!$D$1,10,1,TRUE(),$A14))</f>
        <v>70433</v>
      </c>
      <c r="J14" s="45" t="n">
        <f aca="true">INDIRECT(ADDRESS(Pirámides!$D$1,11,1,TRUE(),$A14))</f>
        <v>63628</v>
      </c>
      <c r="K14" s="45" t="n">
        <f aca="true">INDIRECT(ADDRESS(Pirámides!$D$1,12,1,TRUE(),$A14))</f>
        <v>54235</v>
      </c>
      <c r="L14" s="45" t="n">
        <f aca="true">INDIRECT(ADDRESS(Pirámides!$D$1,13,1,TRUE(),$A14))</f>
        <v>46512</v>
      </c>
      <c r="M14" s="45" t="n">
        <f aca="true">INDIRECT(ADDRESS(Pirámides!$D$1,14,1,TRUE(),$A14))</f>
        <v>40415</v>
      </c>
      <c r="N14" s="45" t="n">
        <f aca="true">INDIRECT(ADDRESS(Pirámides!$D$1,15,1,TRUE(),$A14))</f>
        <v>31444</v>
      </c>
      <c r="O14" s="45" t="n">
        <f aca="true">INDIRECT(ADDRESS(Pirámides!$D$1,16,1,TRUE(),$A14))</f>
        <v>54838</v>
      </c>
      <c r="P14" s="36" t="n">
        <f aca="false">SUM(B14:O14)</f>
        <v>876593</v>
      </c>
      <c r="Q14" s="45" t="n">
        <f aca="true">INDIRECT(ADDRESS(Pirámides!$D$1,18,1,TRUE(),$A14))</f>
        <v>64600</v>
      </c>
      <c r="R14" s="45" t="n">
        <f aca="true">INDIRECT(ADDRESS(Pirámides!$D$1,19,1,TRUE(),$A14))</f>
        <v>68249</v>
      </c>
      <c r="S14" s="45" t="n">
        <f aca="true">INDIRECT(ADDRESS(Pirámides!$D$1,20,1,TRUE(),$A14))</f>
        <v>70549</v>
      </c>
      <c r="T14" s="45" t="n">
        <f aca="true">INDIRECT(ADDRESS(Pirámides!$D$1,21,1,TRUE(),$A14))</f>
        <v>71331</v>
      </c>
      <c r="U14" s="45" t="n">
        <f aca="true">INDIRECT(ADDRESS(Pirámides!$D$1,22,1,TRUE(),$A14))</f>
        <v>71168</v>
      </c>
      <c r="V14" s="45" t="n">
        <f aca="true">INDIRECT(ADDRESS(Pirámides!$D$1,23,1,TRUE(),$A14))</f>
        <v>71194</v>
      </c>
      <c r="W14" s="45" t="n">
        <f aca="true">INDIRECT(ADDRESS(Pirámides!$D$1,24,1,TRUE(),$A14))</f>
        <v>71740</v>
      </c>
      <c r="X14" s="45" t="n">
        <f aca="true">INDIRECT(ADDRESS(Pirámides!$D$1,25,1,TRUE(),$A14))</f>
        <v>72240</v>
      </c>
      <c r="Y14" s="45" t="n">
        <f aca="true">INDIRECT(ADDRESS(Pirámides!$D$1,26,1,TRUE(),$A14))</f>
        <v>67508</v>
      </c>
      <c r="Z14" s="45" t="n">
        <f aca="true">INDIRECT(ADDRESS(Pirámides!$D$1,27,1,TRUE(),$A14))</f>
        <v>59807</v>
      </c>
      <c r="AA14" s="45" t="n">
        <f aca="true">INDIRECT(ADDRESS(Pirámides!$D$1,28,1,TRUE(),$A14))</f>
        <v>52827</v>
      </c>
      <c r="AB14" s="45" t="n">
        <f aca="true">INDIRECT(ADDRESS(Pirámides!$D$1,29,1,TRUE(),$A14))</f>
        <v>46037</v>
      </c>
      <c r="AC14" s="45" t="n">
        <f aca="true">INDIRECT(ADDRESS(Pirámides!$D$1,30,1,TRUE(),$A14))</f>
        <v>36270</v>
      </c>
      <c r="AD14" s="45" t="n">
        <f aca="true">INDIRECT(ADDRESS(Pirámides!$D$1,31,1,TRUE(),$A14))</f>
        <v>71234</v>
      </c>
      <c r="AE14" s="36" t="n">
        <f aca="false">SUM(Q14:AD14)</f>
        <v>894754</v>
      </c>
      <c r="AF14" s="36" t="n">
        <f aca="false">B14+Q14</f>
        <v>133458</v>
      </c>
      <c r="AG14" s="36" t="n">
        <f aca="false">C14+R14</f>
        <v>138658</v>
      </c>
      <c r="AH14" s="36" t="n">
        <f aca="false">D14+S14</f>
        <v>145714</v>
      </c>
      <c r="AI14" s="36" t="n">
        <f aca="false">E14+T14</f>
        <v>149378</v>
      </c>
      <c r="AJ14" s="36" t="n">
        <f aca="false">F14+U14</f>
        <v>147795</v>
      </c>
      <c r="AK14" s="36" t="n">
        <f aca="false">G14+V14</f>
        <v>145318</v>
      </c>
      <c r="AL14" s="36" t="n">
        <f aca="false">H14+W14</f>
        <v>143598</v>
      </c>
      <c r="AM14" s="36" t="n">
        <f aca="false">I14+X14</f>
        <v>142673</v>
      </c>
      <c r="AN14" s="36" t="n">
        <f aca="false">J14+Y14</f>
        <v>131136</v>
      </c>
      <c r="AO14" s="36" t="n">
        <f aca="false">K14+Z14</f>
        <v>114042</v>
      </c>
      <c r="AP14" s="36" t="n">
        <f aca="false">L14+AA14</f>
        <v>99339</v>
      </c>
      <c r="AQ14" s="36" t="n">
        <f aca="false">M14+AB14</f>
        <v>86452</v>
      </c>
      <c r="AR14" s="36" t="n">
        <f aca="false">N14+AC14</f>
        <v>67714</v>
      </c>
      <c r="AS14" s="36" t="n">
        <f aca="false">O14+AD14</f>
        <v>126072</v>
      </c>
      <c r="AT14" s="36" t="n">
        <f aca="false">SUM(AF14:AS14)</f>
        <v>1771347</v>
      </c>
    </row>
    <row r="15" customFormat="false" ht="12.8" hidden="false" customHeight="false" outlineLevel="0" collapsed="false">
      <c r="A15" s="0" t="n">
        <v>2031</v>
      </c>
      <c r="B15" s="45" t="n">
        <f aca="true">INDIRECT(ADDRESS(Pirámides!$D$1,3,1,TRUE(),$A15))</f>
        <v>68161.5674424994</v>
      </c>
      <c r="C15" s="45" t="n">
        <f aca="true">INDIRECT(ADDRESS(Pirámides!$D$1,4,1,TRUE(),$A15))</f>
        <v>69668.1042795096</v>
      </c>
      <c r="D15" s="45" t="n">
        <f aca="true">INDIRECT(ADDRESS(Pirámides!$D$1,5,1,TRUE(),$A15))</f>
        <v>74415.4267943491</v>
      </c>
      <c r="E15" s="45" t="n">
        <f aca="true">INDIRECT(ADDRESS(Pirámides!$D$1,6,1,TRUE(),$A15))</f>
        <v>78063.6234530281</v>
      </c>
      <c r="F15" s="45" t="n">
        <f aca="true">INDIRECT(ADDRESS(Pirámides!$D$1,7,1,TRUE(),$A15))</f>
        <v>76570.7501199254</v>
      </c>
      <c r="G15" s="45" t="n">
        <f aca="true">INDIRECT(ADDRESS(Pirámides!$D$1,8,1,TRUE(),$A15))</f>
        <v>74230.2988177798</v>
      </c>
      <c r="H15" s="45" t="n">
        <f aca="true">INDIRECT(ADDRESS(Pirámides!$D$1,9,1,TRUE(),$A15))</f>
        <v>71664.1181439041</v>
      </c>
      <c r="I15" s="45" t="n">
        <f aca="true">INDIRECT(ADDRESS(Pirámides!$D$1,10,1,TRUE(),$A15))</f>
        <v>70652.8363873522</v>
      </c>
      <c r="J15" s="45" t="n">
        <f aca="true">INDIRECT(ADDRESS(Pirámides!$D$1,11,1,TRUE(),$A15))</f>
        <v>64884.9855117235</v>
      </c>
      <c r="K15" s="45" t="n">
        <f aca="true">INDIRECT(ADDRESS(Pirámides!$D$1,12,1,TRUE(),$A15))</f>
        <v>55435.2111298355</v>
      </c>
      <c r="L15" s="45" t="n">
        <f aca="true">INDIRECT(ADDRESS(Pirámides!$D$1,13,1,TRUE(),$A15))</f>
        <v>46976.2045681391</v>
      </c>
      <c r="M15" s="45" t="n">
        <f aca="true">INDIRECT(ADDRESS(Pirámides!$D$1,14,1,TRUE(),$A15))</f>
        <v>40977.7416860894</v>
      </c>
      <c r="N15" s="45" t="n">
        <f aca="true">INDIRECT(ADDRESS(Pirámides!$D$1,15,1,TRUE(),$A15))</f>
        <v>32350.1652922619</v>
      </c>
      <c r="O15" s="45" t="n">
        <f aca="true">INDIRECT(ADDRESS(Pirámides!$D$1,16,1,TRUE(),$A15))</f>
        <v>56832.966373603</v>
      </c>
      <c r="P15" s="36" t="n">
        <f aca="false">SUM(B15:O15)</f>
        <v>880884</v>
      </c>
      <c r="Q15" s="45" t="n">
        <f aca="true">INDIRECT(ADDRESS(Pirámides!$D$1,18,1,TRUE(),$A15))</f>
        <v>63944.8629332782</v>
      </c>
      <c r="R15" s="45" t="n">
        <f aca="true">INDIRECT(ADDRESS(Pirámides!$D$1,19,1,TRUE(),$A15))</f>
        <v>67526.6328359938</v>
      </c>
      <c r="S15" s="45" t="n">
        <f aca="true">INDIRECT(ADDRESS(Pirámides!$D$1,20,1,TRUE(),$A15))</f>
        <v>69909.1699868417</v>
      </c>
      <c r="T15" s="45" t="n">
        <f aca="true">INDIRECT(ADDRESS(Pirámides!$D$1,21,1,TRUE(),$A15))</f>
        <v>71356.7377836798</v>
      </c>
      <c r="U15" s="45" t="n">
        <f aca="true">INDIRECT(ADDRESS(Pirámides!$D$1,22,1,TRUE(),$A15))</f>
        <v>71041.5081418242</v>
      </c>
      <c r="V15" s="45" t="n">
        <f aca="true">INDIRECT(ADDRESS(Pirámides!$D$1,23,1,TRUE(),$A15))</f>
        <v>71136.2439734377</v>
      </c>
      <c r="W15" s="45" t="n">
        <f aca="true">INDIRECT(ADDRESS(Pirámides!$D$1,24,1,TRUE(),$A15))</f>
        <v>71529.8178455616</v>
      </c>
      <c r="X15" s="45" t="n">
        <f aca="true">INDIRECT(ADDRESS(Pirámides!$D$1,25,1,TRUE(),$A15))</f>
        <v>72294.6877826675</v>
      </c>
      <c r="Y15" s="45" t="n">
        <f aca="true">INDIRECT(ADDRESS(Pirámides!$D$1,26,1,TRUE(),$A15))</f>
        <v>68324.5237250114</v>
      </c>
      <c r="Z15" s="45" t="n">
        <f aca="true">INDIRECT(ADDRESS(Pirámides!$D$1,27,1,TRUE(),$A15))</f>
        <v>60737.9852274649</v>
      </c>
      <c r="AA15" s="45" t="n">
        <f aca="true">INDIRECT(ADDRESS(Pirámides!$D$1,28,1,TRUE(),$A15))</f>
        <v>53434.1372112291</v>
      </c>
      <c r="AB15" s="45" t="n">
        <f aca="true">INDIRECT(ADDRESS(Pirámides!$D$1,29,1,TRUE(),$A15))</f>
        <v>46931.1260922538</v>
      </c>
      <c r="AC15" s="45" t="n">
        <f aca="true">INDIRECT(ADDRESS(Pirámides!$D$1,30,1,TRUE(),$A15))</f>
        <v>37377.5455713147</v>
      </c>
      <c r="AD15" s="45" t="n">
        <f aca="true">INDIRECT(ADDRESS(Pirámides!$D$1,31,1,TRUE(),$A15))</f>
        <v>74006.0208894416</v>
      </c>
      <c r="AE15" s="36" t="n">
        <f aca="false">SUM(Q15:AD15)</f>
        <v>899551</v>
      </c>
      <c r="AF15" s="36" t="n">
        <f aca="false">B15+Q15</f>
        <v>132106.430375778</v>
      </c>
      <c r="AG15" s="36" t="n">
        <f aca="false">C15+R15</f>
        <v>137194.737115503</v>
      </c>
      <c r="AH15" s="36" t="n">
        <f aca="false">D15+S15</f>
        <v>144324.596781191</v>
      </c>
      <c r="AI15" s="36" t="n">
        <f aca="false">E15+T15</f>
        <v>149420.361236708</v>
      </c>
      <c r="AJ15" s="36" t="n">
        <f aca="false">F15+U15</f>
        <v>147612.25826175</v>
      </c>
      <c r="AK15" s="36" t="n">
        <f aca="false">G15+V15</f>
        <v>145366.542791218</v>
      </c>
      <c r="AL15" s="36" t="n">
        <f aca="false">H15+W15</f>
        <v>143193.935989466</v>
      </c>
      <c r="AM15" s="36" t="n">
        <f aca="false">I15+X15</f>
        <v>142947.52417002</v>
      </c>
      <c r="AN15" s="36" t="n">
        <f aca="false">J15+Y15</f>
        <v>133209.509236735</v>
      </c>
      <c r="AO15" s="36" t="n">
        <f aca="false">K15+Z15</f>
        <v>116173.1963573</v>
      </c>
      <c r="AP15" s="36" t="n">
        <f aca="false">L15+AA15</f>
        <v>100410.341779368</v>
      </c>
      <c r="AQ15" s="36" t="n">
        <f aca="false">M15+AB15</f>
        <v>87908.8677783432</v>
      </c>
      <c r="AR15" s="36" t="n">
        <f aca="false">N15+AC15</f>
        <v>69727.7108635766</v>
      </c>
      <c r="AS15" s="36" t="n">
        <f aca="false">O15+AD15</f>
        <v>130838.987263045</v>
      </c>
      <c r="AT15" s="36" t="n">
        <f aca="false">SUM(AF15:AS15)</f>
        <v>1780435</v>
      </c>
    </row>
    <row r="16" customFormat="false" ht="12.8" hidden="false" customHeight="false" outlineLevel="0" collapsed="false">
      <c r="A16" s="0" t="n">
        <v>2032</v>
      </c>
      <c r="B16" s="45" t="n">
        <f aca="true">INDIRECT(ADDRESS(Pirámides!$D$1,3,1,TRUE(),$A16))</f>
        <v>67478.2474377605</v>
      </c>
      <c r="C16" s="45" t="n">
        <f aca="true">INDIRECT(ADDRESS(Pirámides!$D$1,4,1,TRUE(),$A16))</f>
        <v>68938.1888045647</v>
      </c>
      <c r="D16" s="45" t="n">
        <f aca="true">INDIRECT(ADDRESS(Pirámides!$D$1,5,1,TRUE(),$A16))</f>
        <v>73654.2083225451</v>
      </c>
      <c r="E16" s="45" t="n">
        <f aca="true">INDIRECT(ADDRESS(Pirámides!$D$1,6,1,TRUE(),$A16))</f>
        <v>77911.7116744146</v>
      </c>
      <c r="F16" s="45" t="n">
        <f aca="true">INDIRECT(ADDRESS(Pirámides!$D$1,7,1,TRUE(),$A16))</f>
        <v>76575.2307786241</v>
      </c>
      <c r="G16" s="45" t="n">
        <f aca="true">INDIRECT(ADDRESS(Pirámides!$D$1,8,1,TRUE(),$A16))</f>
        <v>74273.241810538</v>
      </c>
      <c r="H16" s="45" t="n">
        <f aca="true">INDIRECT(ADDRESS(Pirámides!$D$1,9,1,TRUE(),$A16))</f>
        <v>71567.5879295221</v>
      </c>
      <c r="I16" s="45" t="n">
        <f aca="true">INDIRECT(ADDRESS(Pirámides!$D$1,10,1,TRUE(),$A16))</f>
        <v>70614.0737888784</v>
      </c>
      <c r="J16" s="45" t="n">
        <f aca="true">INDIRECT(ADDRESS(Pirámides!$D$1,11,1,TRUE(),$A16))</f>
        <v>66052.2582819981</v>
      </c>
      <c r="K16" s="45" t="n">
        <f aca="true">INDIRECT(ADDRESS(Pirámides!$D$1,12,1,TRUE(),$A16))</f>
        <v>56680.9122999428</v>
      </c>
      <c r="L16" s="45" t="n">
        <f aca="true">INDIRECT(ADDRESS(Pirámides!$D$1,13,1,TRUE(),$A16))</f>
        <v>47601.90496474</v>
      </c>
      <c r="M16" s="45" t="n">
        <f aca="true">INDIRECT(ADDRESS(Pirámides!$D$1,14,1,TRUE(),$A16))</f>
        <v>41396.0084972089</v>
      </c>
      <c r="N16" s="45" t="n">
        <f aca="true">INDIRECT(ADDRESS(Pirámides!$D$1,15,1,TRUE(),$A16))</f>
        <v>33243.076827075</v>
      </c>
      <c r="O16" s="45" t="n">
        <f aca="true">INDIRECT(ADDRESS(Pirámides!$D$1,16,1,TRUE(),$A16))</f>
        <v>58882.3485821877</v>
      </c>
      <c r="P16" s="36" t="n">
        <f aca="false">SUM(B16:O16)</f>
        <v>884869</v>
      </c>
      <c r="Q16" s="45" t="n">
        <f aca="true">INDIRECT(ADDRESS(Pirámides!$D$1,18,1,TRUE(),$A16))</f>
        <v>63313.7892467975</v>
      </c>
      <c r="R16" s="45" t="n">
        <f aca="true">INDIRECT(ADDRESS(Pirámides!$D$1,19,1,TRUE(),$A16))</f>
        <v>66808.7716805941</v>
      </c>
      <c r="S16" s="45" t="n">
        <f aca="true">INDIRECT(ADDRESS(Pirámides!$D$1,20,1,TRUE(),$A16))</f>
        <v>69203.4533266778</v>
      </c>
      <c r="T16" s="45" t="n">
        <f aca="true">INDIRECT(ADDRESS(Pirámides!$D$1,21,1,TRUE(),$A16))</f>
        <v>71298.168480393</v>
      </c>
      <c r="U16" s="45" t="n">
        <f aca="true">INDIRECT(ADDRESS(Pirámides!$D$1,22,1,TRUE(),$A16))</f>
        <v>70959.4159942707</v>
      </c>
      <c r="V16" s="45" t="n">
        <f aca="true">INDIRECT(ADDRESS(Pirámides!$D$1,23,1,TRUE(),$A16))</f>
        <v>71052.8712555072</v>
      </c>
      <c r="W16" s="45" t="n">
        <f aca="true">INDIRECT(ADDRESS(Pirámides!$D$1,24,1,TRUE(),$A16))</f>
        <v>71396.8264105467</v>
      </c>
      <c r="X16" s="45" t="n">
        <f aca="true">INDIRECT(ADDRESS(Pirámides!$D$1,25,1,TRUE(),$A16))</f>
        <v>72157.6438758641</v>
      </c>
      <c r="Y16" s="45" t="n">
        <f aca="true">INDIRECT(ADDRESS(Pirámides!$D$1,26,1,TRUE(),$A16))</f>
        <v>69055.3209059339</v>
      </c>
      <c r="Z16" s="45" t="n">
        <f aca="true">INDIRECT(ADDRESS(Pirámides!$D$1,27,1,TRUE(),$A16))</f>
        <v>61671.8738076041</v>
      </c>
      <c r="AA16" s="45" t="n">
        <f aca="true">INDIRECT(ADDRESS(Pirámides!$D$1,28,1,TRUE(),$A16))</f>
        <v>54115.1062269778</v>
      </c>
      <c r="AB16" s="45" t="n">
        <f aca="true">INDIRECT(ADDRESS(Pirámides!$D$1,29,1,TRUE(),$A16))</f>
        <v>47685.2649711137</v>
      </c>
      <c r="AC16" s="45" t="n">
        <f aca="true">INDIRECT(ADDRESS(Pirámides!$D$1,30,1,TRUE(),$A16))</f>
        <v>38485.942386422</v>
      </c>
      <c r="AD16" s="45" t="n">
        <f aca="true">INDIRECT(ADDRESS(Pirámides!$D$1,31,1,TRUE(),$A16))</f>
        <v>76859.5514312974</v>
      </c>
      <c r="AE16" s="36" t="n">
        <f aca="false">SUM(Q16:AD16)</f>
        <v>904064</v>
      </c>
      <c r="AF16" s="36" t="n">
        <f aca="false">B16+Q16</f>
        <v>130792.036684558</v>
      </c>
      <c r="AG16" s="36" t="n">
        <f aca="false">C16+R16</f>
        <v>135746.960485159</v>
      </c>
      <c r="AH16" s="36" t="n">
        <f aca="false">D16+S16</f>
        <v>142857.661649223</v>
      </c>
      <c r="AI16" s="36" t="n">
        <f aca="false">E16+T16</f>
        <v>149209.880154808</v>
      </c>
      <c r="AJ16" s="36" t="n">
        <f aca="false">F16+U16</f>
        <v>147534.646772895</v>
      </c>
      <c r="AK16" s="36" t="n">
        <f aca="false">G16+V16</f>
        <v>145326.113066045</v>
      </c>
      <c r="AL16" s="36" t="n">
        <f aca="false">H16+W16</f>
        <v>142964.414340069</v>
      </c>
      <c r="AM16" s="36" t="n">
        <f aca="false">I16+X16</f>
        <v>142771.717664743</v>
      </c>
      <c r="AN16" s="36" t="n">
        <f aca="false">J16+Y16</f>
        <v>135107.579187932</v>
      </c>
      <c r="AO16" s="36" t="n">
        <f aca="false">K16+Z16</f>
        <v>118352.786107547</v>
      </c>
      <c r="AP16" s="36" t="n">
        <f aca="false">L16+AA16</f>
        <v>101717.011191718</v>
      </c>
      <c r="AQ16" s="36" t="n">
        <f aca="false">M16+AB16</f>
        <v>89081.2734683226</v>
      </c>
      <c r="AR16" s="36" t="n">
        <f aca="false">N16+AC16</f>
        <v>71729.019213497</v>
      </c>
      <c r="AS16" s="36" t="n">
        <f aca="false">O16+AD16</f>
        <v>135741.900013485</v>
      </c>
      <c r="AT16" s="36" t="n">
        <f aca="false">SUM(AF16:AS16)</f>
        <v>1788933</v>
      </c>
    </row>
    <row r="17" customFormat="false" ht="12.8" hidden="false" customHeight="false" outlineLevel="0" collapsed="false">
      <c r="A17" s="0" t="n">
        <v>2033</v>
      </c>
      <c r="B17" s="45" t="n">
        <f aca="true">INDIRECT(ADDRESS(Pirámides!$D$1,3,1,TRUE(),$A17))</f>
        <v>66810.2099917342</v>
      </c>
      <c r="C17" s="45" t="n">
        <f aca="true">INDIRECT(ADDRESS(Pirámides!$D$1,4,1,TRUE(),$A17))</f>
        <v>68219.8429899097</v>
      </c>
      <c r="D17" s="45" t="n">
        <f aca="true">INDIRECT(ADDRESS(Pirámides!$D$1,5,1,TRUE(),$A17))</f>
        <v>72882.7270500017</v>
      </c>
      <c r="E17" s="45" t="n">
        <f aca="true">INDIRECT(ADDRESS(Pirámides!$D$1,6,1,TRUE(),$A17))</f>
        <v>77586.801863807</v>
      </c>
      <c r="F17" s="45" t="n">
        <f aca="true">INDIRECT(ADDRESS(Pirámides!$D$1,7,1,TRUE(),$A17))</f>
        <v>76632.8569788</v>
      </c>
      <c r="G17" s="45" t="n">
        <f aca="true">INDIRECT(ADDRESS(Pirámides!$D$1,8,1,TRUE(),$A17))</f>
        <v>74258.4227248483</v>
      </c>
      <c r="H17" s="45" t="n">
        <f aca="true">INDIRECT(ADDRESS(Pirámides!$D$1,9,1,TRUE(),$A17))</f>
        <v>71567.3314045574</v>
      </c>
      <c r="I17" s="45" t="n">
        <f aca="true">INDIRECT(ADDRESS(Pirámides!$D$1,10,1,TRUE(),$A17))</f>
        <v>70411.4696943489</v>
      </c>
      <c r="J17" s="45" t="n">
        <f aca="true">INDIRECT(ADDRESS(Pirámides!$D$1,11,1,TRUE(),$A17))</f>
        <v>67052.8028298825</v>
      </c>
      <c r="K17" s="45" t="n">
        <f aca="true">INDIRECT(ADDRESS(Pirámides!$D$1,12,1,TRUE(),$A17))</f>
        <v>57944.0167827033</v>
      </c>
      <c r="L17" s="45" t="n">
        <f aca="true">INDIRECT(ADDRESS(Pirámides!$D$1,13,1,TRUE(),$A17))</f>
        <v>48389.6404672928</v>
      </c>
      <c r="M17" s="45" t="n">
        <f aca="true">INDIRECT(ADDRESS(Pirámides!$D$1,14,1,TRUE(),$A17))</f>
        <v>41725.3464728338</v>
      </c>
      <c r="N17" s="45" t="n">
        <f aca="true">INDIRECT(ADDRESS(Pirámides!$D$1,15,1,TRUE(),$A17))</f>
        <v>34088.4438202819</v>
      </c>
      <c r="O17" s="45" t="n">
        <f aca="true">INDIRECT(ADDRESS(Pirámides!$D$1,16,1,TRUE(),$A17))</f>
        <v>60989.0869289986</v>
      </c>
      <c r="P17" s="36" t="n">
        <f aca="false">SUM(B17:O17)</f>
        <v>888559</v>
      </c>
      <c r="Q17" s="45" t="n">
        <f aca="true">INDIRECT(ADDRESS(Pirámides!$D$1,18,1,TRUE(),$A17))</f>
        <v>62704.0922445183</v>
      </c>
      <c r="R17" s="45" t="n">
        <f aca="true">INDIRECT(ADDRESS(Pirámides!$D$1,19,1,TRUE(),$A17))</f>
        <v>66099.817812168</v>
      </c>
      <c r="S17" s="45" t="n">
        <f aca="true">INDIRECT(ADDRESS(Pirámides!$D$1,20,1,TRUE(),$A17))</f>
        <v>68491.9766832706</v>
      </c>
      <c r="T17" s="45" t="n">
        <f aca="true">INDIRECT(ADDRESS(Pirámides!$D$1,21,1,TRUE(),$A17))</f>
        <v>71081.491873385</v>
      </c>
      <c r="U17" s="45" t="n">
        <f aca="true">INDIRECT(ADDRESS(Pirámides!$D$1,22,1,TRUE(),$A17))</f>
        <v>70922.4931133209</v>
      </c>
      <c r="V17" s="45" t="n">
        <f aca="true">INDIRECT(ADDRESS(Pirámides!$D$1,23,1,TRUE(),$A17))</f>
        <v>70943.6652773576</v>
      </c>
      <c r="W17" s="45" t="n">
        <f aca="true">INDIRECT(ADDRESS(Pirámides!$D$1,24,1,TRUE(),$A17))</f>
        <v>71329.3088546862</v>
      </c>
      <c r="X17" s="45" t="n">
        <f aca="true">INDIRECT(ADDRESS(Pirámides!$D$1,25,1,TRUE(),$A17))</f>
        <v>71903.1559250556</v>
      </c>
      <c r="Y17" s="45" t="n">
        <f aca="true">INDIRECT(ADDRESS(Pirámides!$D$1,26,1,TRUE(),$A17))</f>
        <v>69661.3991543438</v>
      </c>
      <c r="Z17" s="45" t="n">
        <f aca="true">INDIRECT(ADDRESS(Pirámides!$D$1,27,1,TRUE(),$A17))</f>
        <v>62590.1545259446</v>
      </c>
      <c r="AA17" s="45" t="n">
        <f aca="true">INDIRECT(ADDRESS(Pirámides!$D$1,28,1,TRUE(),$A17))</f>
        <v>54867.839249</v>
      </c>
      <c r="AB17" s="45" t="n">
        <f aca="true">INDIRECT(ADDRESS(Pirámides!$D$1,29,1,TRUE(),$A17))</f>
        <v>48329.3055377064</v>
      </c>
      <c r="AC17" s="45" t="n">
        <f aca="true">INDIRECT(ADDRESS(Pirámides!$D$1,30,1,TRUE(),$A17))</f>
        <v>39567.4030558119</v>
      </c>
      <c r="AD17" s="45" t="n">
        <f aca="true">INDIRECT(ADDRESS(Pirámides!$D$1,31,1,TRUE(),$A17))</f>
        <v>79800.896693431</v>
      </c>
      <c r="AE17" s="36" t="n">
        <f aca="false">SUM(Q17:AD17)</f>
        <v>908293</v>
      </c>
      <c r="AF17" s="36" t="n">
        <f aca="false">B17+Q17</f>
        <v>129514.302236252</v>
      </c>
      <c r="AG17" s="36" t="n">
        <f aca="false">C17+R17</f>
        <v>134319.660802078</v>
      </c>
      <c r="AH17" s="36" t="n">
        <f aca="false">D17+S17</f>
        <v>141374.703733272</v>
      </c>
      <c r="AI17" s="36" t="n">
        <f aca="false">E17+T17</f>
        <v>148668.293737192</v>
      </c>
      <c r="AJ17" s="36" t="n">
        <f aca="false">F17+U17</f>
        <v>147555.350092121</v>
      </c>
      <c r="AK17" s="36" t="n">
        <f aca="false">G17+V17</f>
        <v>145202.088002206</v>
      </c>
      <c r="AL17" s="36" t="n">
        <f aca="false">H17+W17</f>
        <v>142896.640259244</v>
      </c>
      <c r="AM17" s="36" t="n">
        <f aca="false">I17+X17</f>
        <v>142314.625619404</v>
      </c>
      <c r="AN17" s="36" t="n">
        <f aca="false">J17+Y17</f>
        <v>136714.201984226</v>
      </c>
      <c r="AO17" s="36" t="n">
        <f aca="false">K17+Z17</f>
        <v>120534.171308648</v>
      </c>
      <c r="AP17" s="36" t="n">
        <f aca="false">L17+AA17</f>
        <v>103257.479716293</v>
      </c>
      <c r="AQ17" s="36" t="n">
        <f aca="false">M17+AB17</f>
        <v>90054.6520105402</v>
      </c>
      <c r="AR17" s="36" t="n">
        <f aca="false">N17+AC17</f>
        <v>73655.8468760938</v>
      </c>
      <c r="AS17" s="36" t="n">
        <f aca="false">O17+AD17</f>
        <v>140789.98362243</v>
      </c>
      <c r="AT17" s="36" t="n">
        <f aca="false">SUM(AF17:AS17)</f>
        <v>1796852</v>
      </c>
    </row>
    <row r="18" customFormat="false" ht="12.8" hidden="false" customHeight="false" outlineLevel="0" collapsed="false">
      <c r="A18" s="0" t="n">
        <v>2034</v>
      </c>
      <c r="B18" s="45" t="n">
        <f aca="true">INDIRECT(ADDRESS(Pirámides!$D$1,3,1,TRUE(),$A18))</f>
        <v>66158.3065772269</v>
      </c>
      <c r="C18" s="45" t="n">
        <f aca="true">INDIRECT(ADDRESS(Pirámides!$D$1,4,1,TRUE(),$A18))</f>
        <v>67509.1724260106</v>
      </c>
      <c r="D18" s="45" t="n">
        <f aca="true">INDIRECT(ADDRESS(Pirámides!$D$1,5,1,TRUE(),$A18))</f>
        <v>72110.0679514327</v>
      </c>
      <c r="E18" s="45" t="n">
        <f aca="true">INDIRECT(ADDRESS(Pirámides!$D$1,6,1,TRUE(),$A18))</f>
        <v>77079.4314626583</v>
      </c>
      <c r="F18" s="45" t="n">
        <f aca="true">INDIRECT(ADDRESS(Pirámides!$D$1,7,1,TRUE(),$A18))</f>
        <v>76740.5553351833</v>
      </c>
      <c r="G18" s="45" t="n">
        <f aca="true">INDIRECT(ADDRESS(Pirámides!$D$1,8,1,TRUE(),$A18))</f>
        <v>74189.7249378735</v>
      </c>
      <c r="H18" s="45" t="n">
        <f aca="true">INDIRECT(ADDRESS(Pirámides!$D$1,9,1,TRUE(),$A18))</f>
        <v>71654.9824913083</v>
      </c>
      <c r="I18" s="45" t="n">
        <f aca="true">INDIRECT(ADDRESS(Pirámides!$D$1,10,1,TRUE(),$A18))</f>
        <v>70124.3164848179</v>
      </c>
      <c r="J18" s="45" t="n">
        <f aca="true">INDIRECT(ADDRESS(Pirámides!$D$1,11,1,TRUE(),$A18))</f>
        <v>67836.3517362815</v>
      </c>
      <c r="K18" s="45" t="n">
        <f aca="true">INDIRECT(ADDRESS(Pirámides!$D$1,12,1,TRUE(),$A18))</f>
        <v>59196.3135046202</v>
      </c>
      <c r="L18" s="45" t="n">
        <f aca="true">INDIRECT(ADDRESS(Pirámides!$D$1,13,1,TRUE(),$A18))</f>
        <v>49324.960553708</v>
      </c>
      <c r="M18" s="45" t="n">
        <f aca="true">INDIRECT(ADDRESS(Pirámides!$D$1,14,1,TRUE(),$A18))</f>
        <v>42028.9102639747</v>
      </c>
      <c r="N18" s="45" t="n">
        <f aca="true">INDIRECT(ADDRESS(Pirámides!$D$1,15,1,TRUE(),$A18))</f>
        <v>34849.8399336924</v>
      </c>
      <c r="O18" s="45" t="n">
        <f aca="true">INDIRECT(ADDRESS(Pirámides!$D$1,16,1,TRUE(),$A18))</f>
        <v>63156.0663412117</v>
      </c>
      <c r="P18" s="36" t="n">
        <f aca="false">SUM(B18:O18)</f>
        <v>891959</v>
      </c>
      <c r="Q18" s="45" t="n">
        <f aca="true">INDIRECT(ADDRESS(Pirámides!$D$1,18,1,TRUE(),$A18))</f>
        <v>62113.0838591971</v>
      </c>
      <c r="R18" s="45" t="n">
        <f aca="true">INDIRECT(ADDRESS(Pirámides!$D$1,19,1,TRUE(),$A18))</f>
        <v>65404.4709706105</v>
      </c>
      <c r="S18" s="45" t="n">
        <f aca="true">INDIRECT(ADDRESS(Pirámides!$D$1,20,1,TRUE(),$A18))</f>
        <v>67779.1245330021</v>
      </c>
      <c r="T18" s="45" t="n">
        <f aca="true">INDIRECT(ADDRESS(Pirámides!$D$1,21,1,TRUE(),$A18))</f>
        <v>70705.6836305532</v>
      </c>
      <c r="U18" s="45" t="n">
        <f aca="true">INDIRECT(ADDRESS(Pirámides!$D$1,22,1,TRUE(),$A18))</f>
        <v>70935.8267027616</v>
      </c>
      <c r="V18" s="45" t="n">
        <f aca="true">INDIRECT(ADDRESS(Pirámides!$D$1,23,1,TRUE(),$A18))</f>
        <v>70796.8959813214</v>
      </c>
      <c r="W18" s="45" t="n">
        <f aca="true">INDIRECT(ADDRESS(Pirámides!$D$1,24,1,TRUE(),$A18))</f>
        <v>71305.3719576755</v>
      </c>
      <c r="X18" s="45" t="n">
        <f aca="true">INDIRECT(ADDRESS(Pirámides!$D$1,25,1,TRUE(),$A18))</f>
        <v>71600.6410139013</v>
      </c>
      <c r="Y18" s="45" t="n">
        <f aca="true">INDIRECT(ADDRESS(Pirámides!$D$1,26,1,TRUE(),$A18))</f>
        <v>70126.1052786344</v>
      </c>
      <c r="Z18" s="45" t="n">
        <f aca="true">INDIRECT(ADDRESS(Pirámides!$D$1,27,1,TRUE(),$A18))</f>
        <v>63470.2943032447</v>
      </c>
      <c r="AA18" s="45" t="n">
        <f aca="true">INDIRECT(ADDRESS(Pirámides!$D$1,28,1,TRUE(),$A18))</f>
        <v>55683.7181709758</v>
      </c>
      <c r="AB18" s="45" t="n">
        <f aca="true">INDIRECT(ADDRESS(Pirámides!$D$1,29,1,TRUE(),$A18))</f>
        <v>48905.3795325621</v>
      </c>
      <c r="AC18" s="45" t="n">
        <f aca="true">INDIRECT(ADDRESS(Pirámides!$D$1,30,1,TRUE(),$A18))</f>
        <v>40592.061663051</v>
      </c>
      <c r="AD18" s="45" t="n">
        <f aca="true">INDIRECT(ADDRESS(Pirámides!$D$1,31,1,TRUE(),$A18))</f>
        <v>82832.3424025093</v>
      </c>
      <c r="AE18" s="36" t="n">
        <f aca="false">SUM(Q18:AD18)</f>
        <v>912251</v>
      </c>
      <c r="AF18" s="36" t="n">
        <f aca="false">B18+Q18</f>
        <v>128271.390436424</v>
      </c>
      <c r="AG18" s="36" t="n">
        <f aca="false">C18+R18</f>
        <v>132913.643396621</v>
      </c>
      <c r="AH18" s="36" t="n">
        <f aca="false">D18+S18</f>
        <v>139889.192484435</v>
      </c>
      <c r="AI18" s="36" t="n">
        <f aca="false">E18+T18</f>
        <v>147785.115093212</v>
      </c>
      <c r="AJ18" s="36" t="n">
        <f aca="false">F18+U18</f>
        <v>147676.382037945</v>
      </c>
      <c r="AK18" s="36" t="n">
        <f aca="false">G18+V18</f>
        <v>144986.620919195</v>
      </c>
      <c r="AL18" s="36" t="n">
        <f aca="false">H18+W18</f>
        <v>142960.354448984</v>
      </c>
      <c r="AM18" s="36" t="n">
        <f aca="false">I18+X18</f>
        <v>141724.957498719</v>
      </c>
      <c r="AN18" s="36" t="n">
        <f aca="false">J18+Y18</f>
        <v>137962.457014916</v>
      </c>
      <c r="AO18" s="36" t="n">
        <f aca="false">K18+Z18</f>
        <v>122666.607807865</v>
      </c>
      <c r="AP18" s="36" t="n">
        <f aca="false">L18+AA18</f>
        <v>105008.678724684</v>
      </c>
      <c r="AQ18" s="36" t="n">
        <f aca="false">M18+AB18</f>
        <v>90934.2897965368</v>
      </c>
      <c r="AR18" s="36" t="n">
        <f aca="false">N18+AC18</f>
        <v>75441.9015967434</v>
      </c>
      <c r="AS18" s="36" t="n">
        <f aca="false">O18+AD18</f>
        <v>145988.408743721</v>
      </c>
      <c r="AT18" s="36" t="n">
        <f aca="false">SUM(AF18:AS18)</f>
        <v>1804210</v>
      </c>
    </row>
    <row r="19" customFormat="false" ht="12.8" hidden="false" customHeight="false" outlineLevel="0" collapsed="false">
      <c r="A19" s="0" t="n">
        <v>2035</v>
      </c>
      <c r="B19" s="45" t="n">
        <f aca="true">INDIRECT(ADDRESS(Pirámides!$D$1,3,1,TRUE(),$A19))</f>
        <v>65524.3395664661</v>
      </c>
      <c r="C19" s="45" t="n">
        <f aca="true">INDIRECT(ADDRESS(Pirámides!$D$1,4,1,TRUE(),$A19))</f>
        <v>66808.7219401214</v>
      </c>
      <c r="D19" s="45" t="n">
        <f aca="true">INDIRECT(ADDRESS(Pirámides!$D$1,5,1,TRUE(),$A19))</f>
        <v>71343.099813126</v>
      </c>
      <c r="E19" s="45" t="n">
        <f aca="true">INDIRECT(ADDRESS(Pirámides!$D$1,6,1,TRUE(),$A19))</f>
        <v>76396.6224196494</v>
      </c>
      <c r="F19" s="45" t="n">
        <f aca="true">INDIRECT(ADDRESS(Pirámides!$D$1,7,1,TRUE(),$A19))</f>
        <v>76884.3746656844</v>
      </c>
      <c r="G19" s="45" t="n">
        <f aca="true">INDIRECT(ADDRESS(Pirámides!$D$1,8,1,TRUE(),$A19))</f>
        <v>74102.6416207633</v>
      </c>
      <c r="H19" s="45" t="n">
        <f aca="true">INDIRECT(ADDRESS(Pirámides!$D$1,9,1,TRUE(),$A19))</f>
        <v>71775.2655686596</v>
      </c>
      <c r="I19" s="45" t="n">
        <f aca="true">INDIRECT(ADDRESS(Pirámides!$D$1,10,1,TRUE(),$A19))</f>
        <v>69840.8912548392</v>
      </c>
      <c r="J19" s="45" t="n">
        <f aca="true">INDIRECT(ADDRESS(Pirámides!$D$1,11,1,TRUE(),$A19))</f>
        <v>68349.5842627152</v>
      </c>
      <c r="K19" s="45" t="n">
        <f aca="true">INDIRECT(ADDRESS(Pirámides!$D$1,12,1,TRUE(),$A19))</f>
        <v>60429.077116921</v>
      </c>
      <c r="L19" s="45" t="n">
        <f aca="true">INDIRECT(ADDRESS(Pirámides!$D$1,13,1,TRUE(),$A19))</f>
        <v>50379.8607760976</v>
      </c>
      <c r="M19" s="45" t="n">
        <f aca="true">INDIRECT(ADDRESS(Pirámides!$D$1,14,1,TRUE(),$A19))</f>
        <v>42367.8335426211</v>
      </c>
      <c r="N19" s="45" t="n">
        <f aca="true">INDIRECT(ADDRESS(Pirámides!$D$1,15,1,TRUE(),$A19))</f>
        <v>35501.620669445</v>
      </c>
      <c r="O19" s="45" t="n">
        <f aca="true">INDIRECT(ADDRESS(Pirámides!$D$1,16,1,TRUE(),$A19))</f>
        <v>65378.0667828908</v>
      </c>
      <c r="P19" s="36" t="n">
        <f aca="false">SUM(B19:O19)</f>
        <v>895082</v>
      </c>
      <c r="Q19" s="45" t="n">
        <f aca="true">INDIRECT(ADDRESS(Pirámides!$D$1,18,1,TRUE(),$A19))</f>
        <v>61538.7000973303</v>
      </c>
      <c r="R19" s="45" t="n">
        <f aca="true">INDIRECT(ADDRESS(Pirámides!$D$1,19,1,TRUE(),$A19))</f>
        <v>64725.9280402981</v>
      </c>
      <c r="S19" s="45" t="n">
        <f aca="true">INDIRECT(ADDRESS(Pirámides!$D$1,20,1,TRUE(),$A19))</f>
        <v>67064.3468680841</v>
      </c>
      <c r="T19" s="45" t="n">
        <f aca="true">INDIRECT(ADDRESS(Pirámides!$D$1,21,1,TRUE(),$A19))</f>
        <v>70182.6878328778</v>
      </c>
      <c r="U19" s="45" t="n">
        <f aca="true">INDIRECT(ADDRESS(Pirámides!$D$1,22,1,TRUE(),$A19))</f>
        <v>70983.3581519635</v>
      </c>
      <c r="V19" s="45" t="n">
        <f aca="true">INDIRECT(ADDRESS(Pirámides!$D$1,23,1,TRUE(),$A19))</f>
        <v>70641.212493374</v>
      </c>
      <c r="W19" s="45" t="n">
        <f aca="true">INDIRECT(ADDRESS(Pirámides!$D$1,24,1,TRUE(),$A19))</f>
        <v>71279.2650085819</v>
      </c>
      <c r="X19" s="45" t="n">
        <f aca="true">INDIRECT(ADDRESS(Pirámides!$D$1,25,1,TRUE(),$A19))</f>
        <v>71319.8750854363</v>
      </c>
      <c r="Y19" s="45" t="n">
        <f aca="true">INDIRECT(ADDRESS(Pirámides!$D$1,26,1,TRUE(),$A19))</f>
        <v>70406.4184686539</v>
      </c>
      <c r="Z19" s="45" t="n">
        <f aca="true">INDIRECT(ADDRESS(Pirámides!$D$1,27,1,TRUE(),$A19))</f>
        <v>64304.423410463</v>
      </c>
      <c r="AA19" s="45" t="n">
        <f aca="true">INDIRECT(ADDRESS(Pirámides!$D$1,28,1,TRUE(),$A19))</f>
        <v>56546.646592935</v>
      </c>
      <c r="AB19" s="45" t="n">
        <f aca="true">INDIRECT(ADDRESS(Pirámides!$D$1,29,1,TRUE(),$A19))</f>
        <v>49454.5519403575</v>
      </c>
      <c r="AC19" s="45" t="n">
        <f aca="true">INDIRECT(ADDRESS(Pirámides!$D$1,30,1,TRUE(),$A19))</f>
        <v>41532.2233852153</v>
      </c>
      <c r="AD19" s="45" t="n">
        <f aca="true">INDIRECT(ADDRESS(Pirámides!$D$1,31,1,TRUE(),$A19))</f>
        <v>85949.3626244294</v>
      </c>
      <c r="AE19" s="36" t="n">
        <f aca="false">SUM(Q19:AD19)</f>
        <v>915929</v>
      </c>
      <c r="AF19" s="36" t="n">
        <f aca="false">B19+Q19</f>
        <v>127063.039663796</v>
      </c>
      <c r="AG19" s="36" t="n">
        <f aca="false">C19+R19</f>
        <v>131534.649980419</v>
      </c>
      <c r="AH19" s="36" t="n">
        <f aca="false">D19+S19</f>
        <v>138407.44668121</v>
      </c>
      <c r="AI19" s="36" t="n">
        <f aca="false">E19+T19</f>
        <v>146579.310252527</v>
      </c>
      <c r="AJ19" s="36" t="n">
        <f aca="false">F19+U19</f>
        <v>147867.732817648</v>
      </c>
      <c r="AK19" s="36" t="n">
        <f aca="false">G19+V19</f>
        <v>144743.854114137</v>
      </c>
      <c r="AL19" s="36" t="n">
        <f aca="false">H19+W19</f>
        <v>143054.530577242</v>
      </c>
      <c r="AM19" s="36" t="n">
        <f aca="false">I19+X19</f>
        <v>141160.766340276</v>
      </c>
      <c r="AN19" s="36" t="n">
        <f aca="false">J19+Y19</f>
        <v>138756.002731369</v>
      </c>
      <c r="AO19" s="36" t="n">
        <f aca="false">K19+Z19</f>
        <v>124733.500527384</v>
      </c>
      <c r="AP19" s="36" t="n">
        <f aca="false">L19+AA19</f>
        <v>106926.507369033</v>
      </c>
      <c r="AQ19" s="36" t="n">
        <f aca="false">M19+AB19</f>
        <v>91822.3854829786</v>
      </c>
      <c r="AR19" s="36" t="n">
        <f aca="false">N19+AC19</f>
        <v>77033.8440546603</v>
      </c>
      <c r="AS19" s="36" t="n">
        <f aca="false">O19+AD19</f>
        <v>151327.42940732</v>
      </c>
      <c r="AT19" s="36" t="n">
        <f aca="false">SUM(AF19:AS19)</f>
        <v>1811011</v>
      </c>
    </row>
    <row r="20" customFormat="false" ht="12.8" hidden="false" customHeight="false" outlineLevel="0" collapsed="false">
      <c r="A20" s="0" t="n">
        <v>2036</v>
      </c>
      <c r="B20" s="45" t="n">
        <f aca="true">INDIRECT(ADDRESS(Pirámides!$D$1,3,1,TRUE(),$A20))</f>
        <v>64909.9080936356</v>
      </c>
      <c r="C20" s="45" t="n">
        <f aca="true">INDIRECT(ADDRESS(Pirámides!$D$1,4,1,TRUE(),$A20))</f>
        <v>66122.6884122287</v>
      </c>
      <c r="D20" s="45" t="n">
        <f aca="true">INDIRECT(ADDRESS(Pirámides!$D$1,5,1,TRUE(),$A20))</f>
        <v>70586.6357235478</v>
      </c>
      <c r="E20" s="45" t="n">
        <f aca="true">INDIRECT(ADDRESS(Pirámides!$D$1,6,1,TRUE(),$A20))</f>
        <v>75641.0722603164</v>
      </c>
      <c r="F20" s="45" t="n">
        <f aca="true">INDIRECT(ADDRESS(Pirámides!$D$1,7,1,TRUE(),$A20))</f>
        <v>76932.7061257499</v>
      </c>
      <c r="G20" s="45" t="n">
        <f aca="true">INDIRECT(ADDRESS(Pirámides!$D$1,8,1,TRUE(),$A20))</f>
        <v>74054.7393667501</v>
      </c>
      <c r="H20" s="45" t="n">
        <f aca="true">INDIRECT(ADDRESS(Pirámides!$D$1,9,1,TRUE(),$A20))</f>
        <v>71863.5647913886</v>
      </c>
      <c r="I20" s="45" t="n">
        <f aca="true">INDIRECT(ADDRESS(Pirámides!$D$1,10,1,TRUE(),$A20))</f>
        <v>69638.6817330424</v>
      </c>
      <c r="J20" s="45" t="n">
        <f aca="true">INDIRECT(ADDRESS(Pirámides!$D$1,11,1,TRUE(),$A20))</f>
        <v>68562.7997360725</v>
      </c>
      <c r="K20" s="45" t="n">
        <f aca="true">INDIRECT(ADDRESS(Pirámides!$D$1,12,1,TRUE(),$A20))</f>
        <v>61634.7766273571</v>
      </c>
      <c r="L20" s="45" t="n">
        <f aca="true">INDIRECT(ADDRESS(Pirámides!$D$1,13,1,TRUE(),$A20))</f>
        <v>51512.8730262121</v>
      </c>
      <c r="M20" s="45" t="n">
        <f aca="true">INDIRECT(ADDRESS(Pirámides!$D$1,14,1,TRUE(),$A20))</f>
        <v>42812.3145481447</v>
      </c>
      <c r="N20" s="45" t="n">
        <f aca="true">INDIRECT(ADDRESS(Pirámides!$D$1,15,1,TRUE(),$A20))</f>
        <v>36018.301095233</v>
      </c>
      <c r="O20" s="45" t="n">
        <f aca="true">INDIRECT(ADDRESS(Pirámides!$D$1,16,1,TRUE(),$A20))</f>
        <v>67644.9384603212</v>
      </c>
      <c r="P20" s="36" t="n">
        <f aca="false">SUM(B20:O20)</f>
        <v>897936</v>
      </c>
      <c r="Q20" s="45" t="n">
        <f aca="true">INDIRECT(ADDRESS(Pirámides!$D$1,18,1,TRUE(),$A20))</f>
        <v>60977.0930483772</v>
      </c>
      <c r="R20" s="45" t="n">
        <f aca="true">INDIRECT(ADDRESS(Pirámides!$D$1,19,1,TRUE(),$A20))</f>
        <v>64068.3125683861</v>
      </c>
      <c r="S20" s="45" t="n">
        <f aca="true">INDIRECT(ADDRESS(Pirámides!$D$1,20,1,TRUE(),$A20))</f>
        <v>66350.9273778668</v>
      </c>
      <c r="T20" s="45" t="n">
        <f aca="true">INDIRECT(ADDRESS(Pirámides!$D$1,21,1,TRUE(),$A20))</f>
        <v>69547.6295730069</v>
      </c>
      <c r="U20" s="45" t="n">
        <f aca="true">INDIRECT(ADDRESS(Pirámides!$D$1,22,1,TRUE(),$A20))</f>
        <v>71016.0408088986</v>
      </c>
      <c r="V20" s="45" t="n">
        <f aca="true">INDIRECT(ADDRESS(Pirámides!$D$1,23,1,TRUE(),$A20))</f>
        <v>70518.9687015407</v>
      </c>
      <c r="W20" s="45" t="n">
        <f aca="true">INDIRECT(ADDRESS(Pirámides!$D$1,24,1,TRUE(),$A20))</f>
        <v>71220.9937601554</v>
      </c>
      <c r="X20" s="45" t="n">
        <f aca="true">INDIRECT(ADDRESS(Pirámides!$D$1,25,1,TRUE(),$A20))</f>
        <v>71111.6579395342</v>
      </c>
      <c r="Y20" s="45" t="n">
        <f aca="true">INDIRECT(ADDRESS(Pirámides!$D$1,26,1,TRUE(),$A20))</f>
        <v>70464.9525984619</v>
      </c>
      <c r="Z20" s="45" t="n">
        <f aca="true">INDIRECT(ADDRESS(Pirámides!$D$1,27,1,TRUE(),$A20))</f>
        <v>65090.7466163614</v>
      </c>
      <c r="AA20" s="45" t="n">
        <f aca="true">INDIRECT(ADDRESS(Pirámides!$D$1,28,1,TRUE(),$A20))</f>
        <v>57436.4850336708</v>
      </c>
      <c r="AB20" s="45" t="n">
        <f aca="true">INDIRECT(ADDRESS(Pirámides!$D$1,29,1,TRUE(),$A20))</f>
        <v>50035.2267067503</v>
      </c>
      <c r="AC20" s="45" t="n">
        <f aca="true">INDIRECT(ADDRESS(Pirámides!$D$1,30,1,TRUE(),$A20))</f>
        <v>42356.1352544817</v>
      </c>
      <c r="AD20" s="45" t="n">
        <f aca="true">INDIRECT(ADDRESS(Pirámides!$D$1,31,1,TRUE(),$A20))</f>
        <v>89148.830012508</v>
      </c>
      <c r="AE20" s="36" t="n">
        <f aca="false">SUM(Q20:AD20)</f>
        <v>919344</v>
      </c>
      <c r="AF20" s="36" t="n">
        <f aca="false">B20+Q20</f>
        <v>125887.001142013</v>
      </c>
      <c r="AG20" s="36" t="n">
        <f aca="false">C20+R20</f>
        <v>130191.000980615</v>
      </c>
      <c r="AH20" s="36" t="n">
        <f aca="false">D20+S20</f>
        <v>136937.563101415</v>
      </c>
      <c r="AI20" s="36" t="n">
        <f aca="false">E20+T20</f>
        <v>145188.701833323</v>
      </c>
      <c r="AJ20" s="36" t="n">
        <f aca="false">F20+U20</f>
        <v>147948.746934648</v>
      </c>
      <c r="AK20" s="36" t="n">
        <f aca="false">G20+V20</f>
        <v>144573.708068291</v>
      </c>
      <c r="AL20" s="36" t="n">
        <f aca="false">H20+W20</f>
        <v>143084.558551544</v>
      </c>
      <c r="AM20" s="36" t="n">
        <f aca="false">I20+X20</f>
        <v>140750.339672577</v>
      </c>
      <c r="AN20" s="36" t="n">
        <f aca="false">J20+Y20</f>
        <v>139027.752334534</v>
      </c>
      <c r="AO20" s="36" t="n">
        <f aca="false">K20+Z20</f>
        <v>126725.523243719</v>
      </c>
      <c r="AP20" s="36" t="n">
        <f aca="false">L20+AA20</f>
        <v>108949.358059883</v>
      </c>
      <c r="AQ20" s="36" t="n">
        <f aca="false">M20+AB20</f>
        <v>92847.541254895</v>
      </c>
      <c r="AR20" s="36" t="n">
        <f aca="false">N20+AC20</f>
        <v>78374.4363497147</v>
      </c>
      <c r="AS20" s="36" t="n">
        <f aca="false">O20+AD20</f>
        <v>156793.768472829</v>
      </c>
      <c r="AT20" s="36" t="n">
        <f aca="false">SUM(AF20:AS20)</f>
        <v>1817280</v>
      </c>
    </row>
    <row r="21" customFormat="false" ht="12.8" hidden="false" customHeight="false" outlineLevel="0" collapsed="false">
      <c r="A21" s="0" t="n">
        <v>2037</v>
      </c>
      <c r="B21" s="45" t="n">
        <f aca="true">INDIRECT(ADDRESS(Pirámides!$D$1,3,1,TRUE(),$A21))</f>
        <v>64312.3913736678</v>
      </c>
      <c r="C21" s="45" t="n">
        <f aca="true">INDIRECT(ADDRESS(Pirámides!$D$1,4,1,TRUE(),$A21))</f>
        <v>65454.5708492914</v>
      </c>
      <c r="D21" s="45" t="n">
        <f aca="true">INDIRECT(ADDRESS(Pirámides!$D$1,5,1,TRUE(),$A21))</f>
        <v>69843.6974013868</v>
      </c>
      <c r="E21" s="45" t="n">
        <f aca="true">INDIRECT(ADDRESS(Pirámides!$D$1,6,1,TRUE(),$A21))</f>
        <v>74864.3976498063</v>
      </c>
      <c r="F21" s="45" t="n">
        <f aca="true">INDIRECT(ADDRESS(Pirámides!$D$1,7,1,TRUE(),$A21))</f>
        <v>76802.7751670206</v>
      </c>
      <c r="G21" s="45" t="n">
        <f aca="true">INDIRECT(ADDRESS(Pirámides!$D$1,8,1,TRUE(),$A21))</f>
        <v>74075.1751746361</v>
      </c>
      <c r="H21" s="45" t="n">
        <f aca="true">INDIRECT(ADDRESS(Pirámides!$D$1,9,1,TRUE(),$A21))</f>
        <v>71903.4501341954</v>
      </c>
      <c r="I21" s="45" t="n">
        <f aca="true">INDIRECT(ADDRESS(Pirámides!$D$1,10,1,TRUE(),$A21))</f>
        <v>69541.6830402194</v>
      </c>
      <c r="J21" s="45" t="n">
        <f aca="true">INDIRECT(ADDRESS(Pirámides!$D$1,11,1,TRUE(),$A21))</f>
        <v>68530.9369050324</v>
      </c>
      <c r="K21" s="45" t="n">
        <f aca="true">INDIRECT(ADDRESS(Pirámides!$D$1,12,1,TRUE(),$A21))</f>
        <v>62757.9059957976</v>
      </c>
      <c r="L21" s="45" t="n">
        <f aca="true">INDIRECT(ADDRESS(Pirámides!$D$1,13,1,TRUE(),$A21))</f>
        <v>52687.5682212005</v>
      </c>
      <c r="M21" s="45" t="n">
        <f aca="true">INDIRECT(ADDRESS(Pirámides!$D$1,14,1,TRUE(),$A21))</f>
        <v>43402.6993214724</v>
      </c>
      <c r="N21" s="45" t="n">
        <f aca="true">INDIRECT(ADDRESS(Pirámides!$D$1,15,1,TRUE(),$A21))</f>
        <v>36406.3062177493</v>
      </c>
      <c r="O21" s="45" t="n">
        <f aca="true">INDIRECT(ADDRESS(Pirámides!$D$1,16,1,TRUE(),$A21))</f>
        <v>69944.4425485241</v>
      </c>
      <c r="P21" s="36" t="n">
        <f aca="false">SUM(B21:O21)</f>
        <v>900528</v>
      </c>
      <c r="Q21" s="45" t="n">
        <f aca="true">INDIRECT(ADDRESS(Pirámides!$D$1,18,1,TRUE(),$A21))</f>
        <v>60420.922167353</v>
      </c>
      <c r="R21" s="45" t="n">
        <f aca="true">INDIRECT(ADDRESS(Pirámides!$D$1,19,1,TRUE(),$A21))</f>
        <v>63432.9589992073</v>
      </c>
      <c r="S21" s="45" t="n">
        <f aca="true">INDIRECT(ADDRESS(Pirámides!$D$1,20,1,TRUE(),$A21))</f>
        <v>65641.6837759297</v>
      </c>
      <c r="T21" s="45" t="n">
        <f aca="true">INDIRECT(ADDRESS(Pirámides!$D$1,21,1,TRUE(),$A21))</f>
        <v>68847.3821207191</v>
      </c>
      <c r="U21" s="45" t="n">
        <f aca="true">INDIRECT(ADDRESS(Pirámides!$D$1,22,1,TRUE(),$A21))</f>
        <v>70964.7708899171</v>
      </c>
      <c r="V21" s="45" t="n">
        <f aca="true">INDIRECT(ADDRESS(Pirámides!$D$1,23,1,TRUE(),$A21))</f>
        <v>70441.1251789344</v>
      </c>
      <c r="W21" s="45" t="n">
        <f aca="true">INDIRECT(ADDRESS(Pirámides!$D$1,24,1,TRUE(),$A21))</f>
        <v>71136.2913534578</v>
      </c>
      <c r="X21" s="45" t="n">
        <f aca="true">INDIRECT(ADDRESS(Pirámides!$D$1,25,1,TRUE(),$A21))</f>
        <v>70980.6401312334</v>
      </c>
      <c r="Y21" s="45" t="n">
        <f aca="true">INDIRECT(ADDRESS(Pirámides!$D$1,26,1,TRUE(),$A21))</f>
        <v>70334.945178411</v>
      </c>
      <c r="Z21" s="45" t="n">
        <f aca="true">INDIRECT(ADDRESS(Pirámides!$D$1,27,1,TRUE(),$A21))</f>
        <v>65796.6659264441</v>
      </c>
      <c r="AA21" s="45" t="n">
        <f aca="true">INDIRECT(ADDRESS(Pirámides!$D$1,28,1,TRUE(),$A21))</f>
        <v>58331.1869089576</v>
      </c>
      <c r="AB21" s="45" t="n">
        <f aca="true">INDIRECT(ADDRESS(Pirámides!$D$1,29,1,TRUE(),$A21))</f>
        <v>50686.3227858686</v>
      </c>
      <c r="AC21" s="45" t="n">
        <f aca="true">INDIRECT(ADDRESS(Pirámides!$D$1,30,1,TRUE(),$A21))</f>
        <v>43054.4654100972</v>
      </c>
      <c r="AD21" s="45" t="n">
        <f aca="true">INDIRECT(ADDRESS(Pirámides!$D$1,31,1,TRUE(),$A21))</f>
        <v>92411.6391734699</v>
      </c>
      <c r="AE21" s="36" t="n">
        <f aca="false">SUM(Q21:AD21)</f>
        <v>922481</v>
      </c>
      <c r="AF21" s="36" t="n">
        <f aca="false">B21+Q21</f>
        <v>124733.313541021</v>
      </c>
      <c r="AG21" s="36" t="n">
        <f aca="false">C21+R21</f>
        <v>128887.529848499</v>
      </c>
      <c r="AH21" s="36" t="n">
        <f aca="false">D21+S21</f>
        <v>135485.381177317</v>
      </c>
      <c r="AI21" s="36" t="n">
        <f aca="false">E21+T21</f>
        <v>143711.779770525</v>
      </c>
      <c r="AJ21" s="36" t="n">
        <f aca="false">F21+U21</f>
        <v>147767.546056938</v>
      </c>
      <c r="AK21" s="36" t="n">
        <f aca="false">G21+V21</f>
        <v>144516.30035357</v>
      </c>
      <c r="AL21" s="36" t="n">
        <f aca="false">H21+W21</f>
        <v>143039.741487653</v>
      </c>
      <c r="AM21" s="36" t="n">
        <f aca="false">I21+X21</f>
        <v>140522.323171453</v>
      </c>
      <c r="AN21" s="36" t="n">
        <f aca="false">J21+Y21</f>
        <v>138865.882083443</v>
      </c>
      <c r="AO21" s="36" t="n">
        <f aca="false">K21+Z21</f>
        <v>128554.571922242</v>
      </c>
      <c r="AP21" s="36" t="n">
        <f aca="false">L21+AA21</f>
        <v>111018.755130158</v>
      </c>
      <c r="AQ21" s="36" t="n">
        <f aca="false">M21+AB21</f>
        <v>94089.022107341</v>
      </c>
      <c r="AR21" s="36" t="n">
        <f aca="false">N21+AC21</f>
        <v>79460.7716278465</v>
      </c>
      <c r="AS21" s="36" t="n">
        <f aca="false">O21+AD21</f>
        <v>162356.081721994</v>
      </c>
      <c r="AT21" s="36" t="n">
        <f aca="false">SUM(AF21:AS21)</f>
        <v>1823009</v>
      </c>
    </row>
    <row r="22" customFormat="false" ht="12.8" hidden="false" customHeight="false" outlineLevel="0" collapsed="false">
      <c r="A22" s="0" t="n">
        <v>2038</v>
      </c>
      <c r="B22" s="45" t="n">
        <f aca="true">INDIRECT(ADDRESS(Pirámides!$D$1,3,1,TRUE(),$A22))</f>
        <v>63729.238906784</v>
      </c>
      <c r="C22" s="45" t="n">
        <f aca="true">INDIRECT(ADDRESS(Pirámides!$D$1,4,1,TRUE(),$A22))</f>
        <v>64806.9006621593</v>
      </c>
      <c r="D22" s="45" t="n">
        <f aca="true">INDIRECT(ADDRESS(Pirámides!$D$1,5,1,TRUE(),$A22))</f>
        <v>69115.2763173562</v>
      </c>
      <c r="E22" s="45" t="n">
        <f aca="true">INDIRECT(ADDRESS(Pirámides!$D$1,6,1,TRUE(),$A22))</f>
        <v>74068.955765979</v>
      </c>
      <c r="F22" s="45" t="n">
        <f aca="true">INDIRECT(ADDRESS(Pirámides!$D$1,7,1,TRUE(),$A22))</f>
        <v>76487.2917598909</v>
      </c>
      <c r="G22" s="45" t="n">
        <f aca="true">INDIRECT(ADDRESS(Pirámides!$D$1,8,1,TRUE(),$A22))</f>
        <v>74154.3211004063</v>
      </c>
      <c r="H22" s="45" t="n">
        <f aca="true">INDIRECT(ADDRESS(Pirámides!$D$1,9,1,TRUE(),$A22))</f>
        <v>71902.5748653426</v>
      </c>
      <c r="I22" s="45" t="n">
        <f aca="true">INDIRECT(ADDRESS(Pirámides!$D$1,10,1,TRUE(),$A22))</f>
        <v>69551.9424525076</v>
      </c>
      <c r="J22" s="45" t="n">
        <f aca="true">INDIRECT(ADDRESS(Pirámides!$D$1,11,1,TRUE(),$A22))</f>
        <v>68345.002496038</v>
      </c>
      <c r="K22" s="45" t="n">
        <f aca="true">INDIRECT(ADDRESS(Pirámides!$D$1,12,1,TRUE(),$A22))</f>
        <v>63723.9537439865</v>
      </c>
      <c r="L22" s="45" t="n">
        <f aca="true">INDIRECT(ADDRESS(Pirámides!$D$1,13,1,TRUE(),$A22))</f>
        <v>53877.6756891985</v>
      </c>
      <c r="M22" s="45" t="n">
        <f aca="true">INDIRECT(ADDRESS(Pirámides!$D$1,14,1,TRUE(),$A22))</f>
        <v>44139.2029634842</v>
      </c>
      <c r="N22" s="45" t="n">
        <f aca="true">INDIRECT(ADDRESS(Pirámides!$D$1,15,1,TRUE(),$A22))</f>
        <v>36714.8463286325</v>
      </c>
      <c r="O22" s="45" t="n">
        <f aca="true">INDIRECT(ADDRESS(Pirámides!$D$1,16,1,TRUE(),$A22))</f>
        <v>72251.8169482341</v>
      </c>
      <c r="P22" s="36" t="n">
        <f aca="false">SUM(B22:O22)</f>
        <v>902869</v>
      </c>
      <c r="Q22" s="45" t="n">
        <f aca="true">INDIRECT(ADDRESS(Pirámides!$D$1,18,1,TRUE(),$A22))</f>
        <v>59868.5501944631</v>
      </c>
      <c r="R22" s="45" t="n">
        <f aca="true">INDIRECT(ADDRESS(Pirámides!$D$1,19,1,TRUE(),$A22))</f>
        <v>62819.9045641177</v>
      </c>
      <c r="S22" s="45" t="n">
        <f aca="true">INDIRECT(ADDRESS(Pirámides!$D$1,20,1,TRUE(),$A22))</f>
        <v>64943.5014835755</v>
      </c>
      <c r="T22" s="45" t="n">
        <f aca="true">INDIRECT(ADDRESS(Pirámides!$D$1,21,1,TRUE(),$A22))</f>
        <v>68141.3197504408</v>
      </c>
      <c r="U22" s="45" t="n">
        <f aca="true">INDIRECT(ADDRESS(Pirámides!$D$1,22,1,TRUE(),$A22))</f>
        <v>70755.5647591645</v>
      </c>
      <c r="V22" s="45" t="n">
        <f aca="true">INDIRECT(ADDRESS(Pirámides!$D$1,23,1,TRUE(),$A22))</f>
        <v>70408.3386197713</v>
      </c>
      <c r="W22" s="45" t="n">
        <f aca="true">INDIRECT(ADDRESS(Pirámides!$D$1,24,1,TRUE(),$A22))</f>
        <v>71027.3277039834</v>
      </c>
      <c r="X22" s="45" t="n">
        <f aca="true">INDIRECT(ADDRESS(Pirámides!$D$1,25,1,TRUE(),$A22))</f>
        <v>70914.1495699788</v>
      </c>
      <c r="Y22" s="45" t="n">
        <f aca="true">INDIRECT(ADDRESS(Pirámides!$D$1,26,1,TRUE(),$A22))</f>
        <v>70091.649094205</v>
      </c>
      <c r="Z22" s="45" t="n">
        <f aca="true">INDIRECT(ADDRESS(Pirámides!$D$1,27,1,TRUE(),$A22))</f>
        <v>66383.9761495803</v>
      </c>
      <c r="AA22" s="45" t="n">
        <f aca="true">INDIRECT(ADDRESS(Pirámides!$D$1,28,1,TRUE(),$A22))</f>
        <v>59212.218094849</v>
      </c>
      <c r="AB22" s="45" t="n">
        <f aca="true">INDIRECT(ADDRESS(Pirámides!$D$1,29,1,TRUE(),$A22))</f>
        <v>51405.740244775</v>
      </c>
      <c r="AC22" s="45" t="n">
        <f aca="true">INDIRECT(ADDRESS(Pirámides!$D$1,30,1,TRUE(),$A22))</f>
        <v>43654.8046823999</v>
      </c>
      <c r="AD22" s="45" t="n">
        <f aca="true">INDIRECT(ADDRESS(Pirámides!$D$1,31,1,TRUE(),$A22))</f>
        <v>95723.9550886957</v>
      </c>
      <c r="AE22" s="36" t="n">
        <f aca="false">SUM(Q22:AD22)</f>
        <v>925351</v>
      </c>
      <c r="AF22" s="36" t="n">
        <f aca="false">B22+Q22</f>
        <v>123597.789101247</v>
      </c>
      <c r="AG22" s="36" t="n">
        <f aca="false">C22+R22</f>
        <v>127626.805226277</v>
      </c>
      <c r="AH22" s="36" t="n">
        <f aca="false">D22+S22</f>
        <v>134058.777800932</v>
      </c>
      <c r="AI22" s="36" t="n">
        <f aca="false">E22+T22</f>
        <v>142210.27551642</v>
      </c>
      <c r="AJ22" s="36" t="n">
        <f aca="false">F22+U22</f>
        <v>147242.856519055</v>
      </c>
      <c r="AK22" s="36" t="n">
        <f aca="false">G22+V22</f>
        <v>144562.659720178</v>
      </c>
      <c r="AL22" s="36" t="n">
        <f aca="false">H22+W22</f>
        <v>142929.902569326</v>
      </c>
      <c r="AM22" s="36" t="n">
        <f aca="false">I22+X22</f>
        <v>140466.092022486</v>
      </c>
      <c r="AN22" s="36" t="n">
        <f aca="false">J22+Y22</f>
        <v>138436.651590243</v>
      </c>
      <c r="AO22" s="36" t="n">
        <f aca="false">K22+Z22</f>
        <v>130107.929893567</v>
      </c>
      <c r="AP22" s="36" t="n">
        <f aca="false">L22+AA22</f>
        <v>113089.893784048</v>
      </c>
      <c r="AQ22" s="36" t="n">
        <f aca="false">M22+AB22</f>
        <v>95544.9432082592</v>
      </c>
      <c r="AR22" s="36" t="n">
        <f aca="false">N22+AC22</f>
        <v>80369.6510110324</v>
      </c>
      <c r="AS22" s="36" t="n">
        <f aca="false">O22+AD22</f>
        <v>167975.77203693</v>
      </c>
      <c r="AT22" s="36" t="n">
        <f aca="false">SUM(AF22:AS22)</f>
        <v>1828220</v>
      </c>
    </row>
    <row r="23" customFormat="false" ht="12.8" hidden="false" customHeight="false" outlineLevel="0" collapsed="false">
      <c r="A23" s="0" t="n">
        <v>2039</v>
      </c>
      <c r="B23" s="45" t="n">
        <f aca="true">INDIRECT(ADDRESS(Pirámides!$D$1,3,1,TRUE(),$A23))</f>
        <v>63150.1826606854</v>
      </c>
      <c r="C23" s="45" t="n">
        <f aca="true">INDIRECT(ADDRESS(Pirámides!$D$1,4,1,TRUE(),$A23))</f>
        <v>64181.4696468847</v>
      </c>
      <c r="D23" s="45" t="n">
        <f aca="true">INDIRECT(ADDRESS(Pirámides!$D$1,5,1,TRUE(),$A23))</f>
        <v>68397.5185000887</v>
      </c>
      <c r="E23" s="45" t="n">
        <f aca="true">INDIRECT(ADDRESS(Pirámides!$D$1,6,1,TRUE(),$A23))</f>
        <v>73265.9039675294</v>
      </c>
      <c r="F23" s="45" t="n">
        <f aca="true">INDIRECT(ADDRESS(Pirámides!$D$1,7,1,TRUE(),$A23))</f>
        <v>75978.0752325036</v>
      </c>
      <c r="G23" s="45" t="n">
        <f aca="true">INDIRECT(ADDRESS(Pirámides!$D$1,8,1,TRUE(),$A23))</f>
        <v>74283.7715501835</v>
      </c>
      <c r="H23" s="45" t="n">
        <f aca="true">INDIRECT(ADDRESS(Pirámides!$D$1,9,1,TRUE(),$A23))</f>
        <v>71863.4884713802</v>
      </c>
      <c r="I23" s="45" t="n">
        <f aca="true">INDIRECT(ADDRESS(Pirámides!$D$1,10,1,TRUE(),$A23))</f>
        <v>69658.2207393275</v>
      </c>
      <c r="J23" s="45" t="n">
        <f aca="true">INDIRECT(ADDRESS(Pirámides!$D$1,11,1,TRUE(),$A23))</f>
        <v>68081.2902203678</v>
      </c>
      <c r="K23" s="45" t="n">
        <f aca="true">INDIRECT(ADDRESS(Pirámides!$D$1,12,1,TRUE(),$A23))</f>
        <v>64484.179182428</v>
      </c>
      <c r="L23" s="45" t="n">
        <f aca="true">INDIRECT(ADDRESS(Pirámides!$D$1,13,1,TRUE(),$A23))</f>
        <v>55056.2192205961</v>
      </c>
      <c r="M23" s="45" t="n">
        <f aca="true">INDIRECT(ADDRESS(Pirámides!$D$1,14,1,TRUE(),$A23))</f>
        <v>45007.9849320765</v>
      </c>
      <c r="N23" s="45" t="n">
        <f aca="true">INDIRECT(ADDRESS(Pirámides!$D$1,15,1,TRUE(),$A23))</f>
        <v>36999.3730543922</v>
      </c>
      <c r="O23" s="45" t="n">
        <f aca="true">INDIRECT(ADDRESS(Pirámides!$D$1,16,1,TRUE(),$A23))</f>
        <v>74540.3226215565</v>
      </c>
      <c r="P23" s="36" t="n">
        <f aca="false">SUM(B23:O23)</f>
        <v>904948</v>
      </c>
      <c r="Q23" s="45" t="n">
        <f aca="true">INDIRECT(ADDRESS(Pirámides!$D$1,18,1,TRUE(),$A23))</f>
        <v>59316.1168740148</v>
      </c>
      <c r="R23" s="45" t="n">
        <f aca="true">INDIRECT(ADDRESS(Pirámides!$D$1,19,1,TRUE(),$A23))</f>
        <v>62226.578680685</v>
      </c>
      <c r="S23" s="45" t="n">
        <f aca="true">INDIRECT(ADDRESS(Pirámides!$D$1,20,1,TRUE(),$A23))</f>
        <v>64259.8155000591</v>
      </c>
      <c r="T23" s="45" t="n">
        <f aca="true">INDIRECT(ADDRESS(Pirámides!$D$1,21,1,TRUE(),$A23))</f>
        <v>67430.4393429056</v>
      </c>
      <c r="U23" s="45" t="n">
        <f aca="true">INDIRECT(ADDRESS(Pirámides!$D$1,22,1,TRUE(),$A23))</f>
        <v>70385.2858622808</v>
      </c>
      <c r="V23" s="45" t="n">
        <f aca="true">INDIRECT(ADDRESS(Pirámides!$D$1,23,1,TRUE(),$A23))</f>
        <v>70423.9756042737</v>
      </c>
      <c r="W23" s="45" t="n">
        <f aca="true">INDIRECT(ADDRESS(Pirámides!$D$1,24,1,TRUE(),$A23))</f>
        <v>70882.4862702021</v>
      </c>
      <c r="X23" s="45" t="n">
        <f aca="true">INDIRECT(ADDRESS(Pirámides!$D$1,25,1,TRUE(),$A23))</f>
        <v>70890.1089206992</v>
      </c>
      <c r="Y23" s="45" t="n">
        <f aca="true">INDIRECT(ADDRESS(Pirámides!$D$1,26,1,TRUE(),$A23))</f>
        <v>69801.3050505739</v>
      </c>
      <c r="Z23" s="45" t="n">
        <f aca="true">INDIRECT(ADDRESS(Pirámides!$D$1,27,1,TRUE(),$A23))</f>
        <v>66834.8219132724</v>
      </c>
      <c r="AA23" s="45" t="n">
        <f aca="true">INDIRECT(ADDRESS(Pirámides!$D$1,28,1,TRUE(),$A23))</f>
        <v>60056.4437260985</v>
      </c>
      <c r="AB23" s="45" t="n">
        <f aca="true">INDIRECT(ADDRESS(Pirámides!$D$1,29,1,TRUE(),$A23))</f>
        <v>52184.5287459716</v>
      </c>
      <c r="AC23" s="45" t="n">
        <f aca="true">INDIRECT(ADDRESS(Pirámides!$D$1,30,1,TRUE(),$A23))</f>
        <v>44193.8488915237</v>
      </c>
      <c r="AD23" s="45" t="n">
        <f aca="true">INDIRECT(ADDRESS(Pirámides!$D$1,31,1,TRUE(),$A23))</f>
        <v>99060.2446174397</v>
      </c>
      <c r="AE23" s="36" t="n">
        <f aca="false">SUM(Q23:AD23)</f>
        <v>927946</v>
      </c>
      <c r="AF23" s="36" t="n">
        <f aca="false">B23+Q23</f>
        <v>122466.2995347</v>
      </c>
      <c r="AG23" s="36" t="n">
        <f aca="false">C23+R23</f>
        <v>126408.04832757</v>
      </c>
      <c r="AH23" s="36" t="n">
        <f aca="false">D23+S23</f>
        <v>132657.334000148</v>
      </c>
      <c r="AI23" s="36" t="n">
        <f aca="false">E23+T23</f>
        <v>140696.343310435</v>
      </c>
      <c r="AJ23" s="36" t="n">
        <f aca="false">F23+U23</f>
        <v>146363.361094784</v>
      </c>
      <c r="AK23" s="36" t="n">
        <f aca="false">G23+V23</f>
        <v>144707.747154457</v>
      </c>
      <c r="AL23" s="36" t="n">
        <f aca="false">H23+W23</f>
        <v>142745.974741582</v>
      </c>
      <c r="AM23" s="36" t="n">
        <f aca="false">I23+X23</f>
        <v>140548.329660027</v>
      </c>
      <c r="AN23" s="36" t="n">
        <f aca="false">J23+Y23</f>
        <v>137882.595270942</v>
      </c>
      <c r="AO23" s="36" t="n">
        <f aca="false">K23+Z23</f>
        <v>131319.0010957</v>
      </c>
      <c r="AP23" s="36" t="n">
        <f aca="false">L23+AA23</f>
        <v>115112.662946695</v>
      </c>
      <c r="AQ23" s="36" t="n">
        <f aca="false">M23+AB23</f>
        <v>97192.5136780481</v>
      </c>
      <c r="AR23" s="36" t="n">
        <f aca="false">N23+AC23</f>
        <v>81193.2219459159</v>
      </c>
      <c r="AS23" s="36" t="n">
        <f aca="false">O23+AD23</f>
        <v>173600.567238996</v>
      </c>
      <c r="AT23" s="36" t="n">
        <f aca="false">SUM(AF23:AS23)</f>
        <v>1832894</v>
      </c>
    </row>
    <row r="24" customFormat="false" ht="12.8" hidden="false" customHeight="false" outlineLevel="0" collapsed="false">
      <c r="A24" s="0" t="n">
        <v>2040</v>
      </c>
      <c r="B24" s="45" t="n">
        <f aca="true">INDIRECT(ADDRESS(Pirámides!$D$1,3,1,TRUE(),$A24))</f>
        <v>62568.2203748446</v>
      </c>
      <c r="C24" s="45" t="n">
        <f aca="true">INDIRECT(ADDRESS(Pirámides!$D$1,4,1,TRUE(),$A24))</f>
        <v>63579.1555103491</v>
      </c>
      <c r="D24" s="45" t="n">
        <f aca="true">INDIRECT(ADDRESS(Pirámides!$D$1,5,1,TRUE(),$A24))</f>
        <v>67692.6633531033</v>
      </c>
      <c r="E24" s="45" t="n">
        <f aca="true">INDIRECT(ADDRESS(Pirámides!$D$1,6,1,TRUE(),$A24))</f>
        <v>72469.7377763518</v>
      </c>
      <c r="F24" s="45" t="n">
        <f aca="true">INDIRECT(ADDRESS(Pirámides!$D$1,7,1,TRUE(),$A24))</f>
        <v>75286.0094835756</v>
      </c>
      <c r="G24" s="45" t="n">
        <f aca="true">INDIRECT(ADDRESS(Pirámides!$D$1,8,1,TRUE(),$A24))</f>
        <v>74449.0809759505</v>
      </c>
      <c r="H24" s="45" t="n">
        <f aca="true">INDIRECT(ADDRESS(Pirámides!$D$1,9,1,TRUE(),$A24))</f>
        <v>71811.0611524992</v>
      </c>
      <c r="I24" s="45" t="n">
        <f aca="true">INDIRECT(ADDRESS(Pirámides!$D$1,10,1,TRUE(),$A24))</f>
        <v>69802.1316916005</v>
      </c>
      <c r="J24" s="45" t="n">
        <f aca="true">INDIRECT(ADDRESS(Pirámides!$D$1,11,1,TRUE(),$A24))</f>
        <v>67826.4446016335</v>
      </c>
      <c r="K24" s="45" t="n">
        <f aca="true">INDIRECT(ADDRESS(Pirámides!$D$1,12,1,TRUE(),$A24))</f>
        <v>64988.4540208619</v>
      </c>
      <c r="L24" s="45" t="n">
        <f aca="true">INDIRECT(ADDRESS(Pirámides!$D$1,13,1,TRUE(),$A24))</f>
        <v>56216.6804932285</v>
      </c>
      <c r="M24" s="45" t="n">
        <f aca="true">INDIRECT(ADDRESS(Pirámides!$D$1,14,1,TRUE(),$A24))</f>
        <v>45982.8798852454</v>
      </c>
      <c r="N24" s="45" t="n">
        <f aca="true">INDIRECT(ADDRESS(Pirámides!$D$1,15,1,TRUE(),$A24))</f>
        <v>37315.1901691464</v>
      </c>
      <c r="O24" s="45" t="n">
        <f aca="true">INDIRECT(ADDRESS(Pirámides!$D$1,16,1,TRUE(),$A24))</f>
        <v>76788.2905116098</v>
      </c>
      <c r="P24" s="36" t="n">
        <f aca="false">SUM(B24:O24)</f>
        <v>906776</v>
      </c>
      <c r="Q24" s="45" t="n">
        <f aca="true">INDIRECT(ADDRESS(Pirámides!$D$1,18,1,TRUE(),$A24))</f>
        <v>58760.8764590594</v>
      </c>
      <c r="R24" s="45" t="n">
        <f aca="true">INDIRECT(ADDRESS(Pirámides!$D$1,19,1,TRUE(),$A24))</f>
        <v>61648.9403725313</v>
      </c>
      <c r="S24" s="45" t="n">
        <f aca="true">INDIRECT(ADDRESS(Pirámides!$D$1,20,1,TRUE(),$A24))</f>
        <v>63593.2207847808</v>
      </c>
      <c r="T24" s="45" t="n">
        <f aca="true">INDIRECT(ADDRESS(Pirámides!$D$1,21,1,TRUE(),$A24))</f>
        <v>66717.5897865315</v>
      </c>
      <c r="U24" s="45" t="n">
        <f aca="true">INDIRECT(ADDRESS(Pirámides!$D$1,22,1,TRUE(),$A24))</f>
        <v>69866.7286547643</v>
      </c>
      <c r="V24" s="45" t="n">
        <f aca="true">INDIRECT(ADDRESS(Pirámides!$D$1,23,1,TRUE(),$A24))</f>
        <v>70475.3921862761</v>
      </c>
      <c r="W24" s="45" t="n">
        <f aca="true">INDIRECT(ADDRESS(Pirámides!$D$1,24,1,TRUE(),$A24))</f>
        <v>70729.2392957218</v>
      </c>
      <c r="X24" s="45" t="n">
        <f aca="true">INDIRECT(ADDRESS(Pirámides!$D$1,25,1,TRUE(),$A24))</f>
        <v>70865.1317858586</v>
      </c>
      <c r="Y24" s="45" t="n">
        <f aca="true">INDIRECT(ADDRESS(Pirámides!$D$1,26,1,TRUE(),$A24))</f>
        <v>69531.0799020955</v>
      </c>
      <c r="Z24" s="45" t="n">
        <f aca="true">INDIRECT(ADDRESS(Pirámides!$D$1,27,1,TRUE(),$A24))</f>
        <v>67109.4046213156</v>
      </c>
      <c r="AA24" s="45" t="n">
        <f aca="true">INDIRECT(ADDRESS(Pirámides!$D$1,28,1,TRUE(),$A24))</f>
        <v>60856.9269242953</v>
      </c>
      <c r="AB24" s="45" t="n">
        <f aca="true">INDIRECT(ADDRESS(Pirámides!$D$1,29,1,TRUE(),$A24))</f>
        <v>53007.9425255282</v>
      </c>
      <c r="AC24" s="45" t="n">
        <f aca="true">INDIRECT(ADDRESS(Pirámides!$D$1,30,1,TRUE(),$A24))</f>
        <v>44709.2584448726</v>
      </c>
      <c r="AD24" s="45" t="n">
        <f aca="true">INDIRECT(ADDRESS(Pirámides!$D$1,31,1,TRUE(),$A24))</f>
        <v>102400.268256369</v>
      </c>
      <c r="AE24" s="36" t="n">
        <f aca="false">SUM(Q24:AD24)</f>
        <v>930272</v>
      </c>
      <c r="AF24" s="36" t="n">
        <f aca="false">B24+Q24</f>
        <v>121329.096833904</v>
      </c>
      <c r="AG24" s="36" t="n">
        <f aca="false">C24+R24</f>
        <v>125228.09588288</v>
      </c>
      <c r="AH24" s="36" t="n">
        <f aca="false">D24+S24</f>
        <v>131285.884137884</v>
      </c>
      <c r="AI24" s="36" t="n">
        <f aca="false">E24+T24</f>
        <v>139187.327562883</v>
      </c>
      <c r="AJ24" s="36" t="n">
        <f aca="false">F24+U24</f>
        <v>145152.73813834</v>
      </c>
      <c r="AK24" s="36" t="n">
        <f aca="false">G24+V24</f>
        <v>144924.473162227</v>
      </c>
      <c r="AL24" s="36" t="n">
        <f aca="false">H24+W24</f>
        <v>142540.300448221</v>
      </c>
      <c r="AM24" s="36" t="n">
        <f aca="false">I24+X24</f>
        <v>140667.263477459</v>
      </c>
      <c r="AN24" s="36" t="n">
        <f aca="false">J24+Y24</f>
        <v>137357.524503729</v>
      </c>
      <c r="AO24" s="36" t="n">
        <f aca="false">K24+Z24</f>
        <v>132097.858642178</v>
      </c>
      <c r="AP24" s="36" t="n">
        <f aca="false">L24+AA24</f>
        <v>117073.607417524</v>
      </c>
      <c r="AQ24" s="36" t="n">
        <f aca="false">M24+AB24</f>
        <v>98990.8224107736</v>
      </c>
      <c r="AR24" s="36" t="n">
        <f aca="false">N24+AC24</f>
        <v>82024.448614019</v>
      </c>
      <c r="AS24" s="36" t="n">
        <f aca="false">O24+AD24</f>
        <v>179188.558767979</v>
      </c>
      <c r="AT24" s="36" t="n">
        <f aca="false">SUM(AF24:AS24)</f>
        <v>1837048</v>
      </c>
    </row>
    <row r="25" customFormat="false" ht="12.8" hidden="false" customHeight="false" outlineLevel="0" collapsed="false">
      <c r="A25" s="0" t="n">
        <v>2041</v>
      </c>
      <c r="B25" s="45" t="n">
        <f aca="true">INDIRECT(ADDRESS(Pirámides!$D$1,3,1,TRUE(),$A25))</f>
        <v>61975.4740645118</v>
      </c>
      <c r="C25" s="45" t="n">
        <f aca="true">INDIRECT(ADDRESS(Pirámides!$D$1,4,1,TRUE(),$A25))</f>
        <v>62996.525208988</v>
      </c>
      <c r="D25" s="45" t="n">
        <f aca="true">INDIRECT(ADDRESS(Pirámides!$D$1,5,1,TRUE(),$A25))</f>
        <v>67003.3706890211</v>
      </c>
      <c r="E25" s="45" t="n">
        <f aca="true">INDIRECT(ADDRESS(Pirámides!$D$1,6,1,TRUE(),$A25))</f>
        <v>71690.6664446967</v>
      </c>
      <c r="F25" s="45" t="n">
        <f aca="true">INDIRECT(ADDRESS(Pirámides!$D$1,7,1,TRUE(),$A25))</f>
        <v>74519.8113381601</v>
      </c>
      <c r="G25" s="45" t="n">
        <f aca="true">INDIRECT(ADDRESS(Pirámides!$D$1,8,1,TRUE(),$A25))</f>
        <v>74513.6977965016</v>
      </c>
      <c r="H25" s="45" t="n">
        <f aca="true">INDIRECT(ADDRESS(Pirámides!$D$1,9,1,TRUE(),$A25))</f>
        <v>71792.5370185568</v>
      </c>
      <c r="I25" s="45" t="n">
        <f aca="true">INDIRECT(ADDRESS(Pirámides!$D$1,10,1,TRUE(),$A25))</f>
        <v>69914.2924161835</v>
      </c>
      <c r="J25" s="45" t="n">
        <f aca="true">INDIRECT(ADDRESS(Pirámides!$D$1,11,1,TRUE(),$A25))</f>
        <v>67650.9777228296</v>
      </c>
      <c r="K25" s="45" t="n">
        <f aca="true">INDIRECT(ADDRESS(Pirámides!$D$1,12,1,TRUE(),$A25))</f>
        <v>65207.1558013878</v>
      </c>
      <c r="L25" s="45" t="n">
        <f aca="true">INDIRECT(ADDRESS(Pirámides!$D$1,13,1,TRUE(),$A25))</f>
        <v>57354.3341923273</v>
      </c>
      <c r="M25" s="45" t="n">
        <f aca="true">INDIRECT(ADDRESS(Pirámides!$D$1,14,1,TRUE(),$A25))</f>
        <v>47030.8230204815</v>
      </c>
      <c r="N25" s="45" t="n">
        <f aca="true">INDIRECT(ADDRESS(Pirámides!$D$1,15,1,TRUE(),$A25))</f>
        <v>37724.2349872871</v>
      </c>
      <c r="O25" s="45" t="n">
        <f aca="true">INDIRECT(ADDRESS(Pirámides!$D$1,16,1,TRUE(),$A25))</f>
        <v>78970.099299067</v>
      </c>
      <c r="P25" s="36" t="n">
        <f aca="false">SUM(B25:O25)</f>
        <v>908344</v>
      </c>
      <c r="Q25" s="45" t="n">
        <f aca="true">INDIRECT(ADDRESS(Pirámides!$D$1,18,1,TRUE(),$A25))</f>
        <v>58199.7856318599</v>
      </c>
      <c r="R25" s="45" t="n">
        <f aca="true">INDIRECT(ADDRESS(Pirámides!$D$1,19,1,TRUE(),$A25))</f>
        <v>61081.2912205534</v>
      </c>
      <c r="S25" s="45" t="n">
        <f aca="true">INDIRECT(ADDRESS(Pirámides!$D$1,20,1,TRUE(),$A25))</f>
        <v>62945.2047165098</v>
      </c>
      <c r="T25" s="45" t="n">
        <f aca="true">INDIRECT(ADDRESS(Pirámides!$D$1,21,1,TRUE(),$A25))</f>
        <v>66006.3467219254</v>
      </c>
      <c r="U25" s="45" t="n">
        <f aca="true">INDIRECT(ADDRESS(Pirámides!$D$1,22,1,TRUE(),$A25))</f>
        <v>69232.6384278342</v>
      </c>
      <c r="V25" s="45" t="n">
        <f aca="true">INDIRECT(ADDRESS(Pirámides!$D$1,23,1,TRUE(),$A25))</f>
        <v>70512.8855326906</v>
      </c>
      <c r="W25" s="45" t="n">
        <f aca="true">INDIRECT(ADDRESS(Pirámides!$D$1,24,1,TRUE(),$A25))</f>
        <v>70605.1951350818</v>
      </c>
      <c r="X25" s="45" t="n">
        <f aca="true">INDIRECT(ADDRESS(Pirámides!$D$1,25,1,TRUE(),$A25))</f>
        <v>70806.190487211</v>
      </c>
      <c r="Y25" s="45" t="n">
        <f aca="true">INDIRECT(ADDRESS(Pirámides!$D$1,26,1,TRUE(),$A25))</f>
        <v>69331.5777306561</v>
      </c>
      <c r="Z25" s="45" t="n">
        <f aca="true">INDIRECT(ADDRESS(Pirámides!$D$1,27,1,TRUE(),$A25))</f>
        <v>67171.0788917037</v>
      </c>
      <c r="AA25" s="45" t="n">
        <f aca="true">INDIRECT(ADDRESS(Pirámides!$D$1,28,1,TRUE(),$A25))</f>
        <v>61612.038749975</v>
      </c>
      <c r="AB25" s="45" t="n">
        <f aca="true">INDIRECT(ADDRESS(Pirámides!$D$1,29,1,TRUE(),$A25))</f>
        <v>53856.3125686929</v>
      </c>
      <c r="AC25" s="45" t="n">
        <f aca="true">INDIRECT(ADDRESS(Pirámides!$D$1,30,1,TRUE(),$A25))</f>
        <v>45253.2975080579</v>
      </c>
      <c r="AD25" s="45" t="n">
        <f aca="true">INDIRECT(ADDRESS(Pirámides!$D$1,31,1,TRUE(),$A25))</f>
        <v>105708.156677248</v>
      </c>
      <c r="AE25" s="36" t="n">
        <f aca="false">SUM(Q25:AD25)</f>
        <v>932322</v>
      </c>
      <c r="AF25" s="36" t="n">
        <f aca="false">B25+Q25</f>
        <v>120175.259696372</v>
      </c>
      <c r="AG25" s="36" t="n">
        <f aca="false">C25+R25</f>
        <v>124077.816429541</v>
      </c>
      <c r="AH25" s="36" t="n">
        <f aca="false">D25+S25</f>
        <v>129948.575405531</v>
      </c>
      <c r="AI25" s="36" t="n">
        <f aca="false">E25+T25</f>
        <v>137697.013166622</v>
      </c>
      <c r="AJ25" s="36" t="n">
        <f aca="false">F25+U25</f>
        <v>143752.449765994</v>
      </c>
      <c r="AK25" s="36" t="n">
        <f aca="false">G25+V25</f>
        <v>145026.583329192</v>
      </c>
      <c r="AL25" s="36" t="n">
        <f aca="false">H25+W25</f>
        <v>142397.732153639</v>
      </c>
      <c r="AM25" s="36" t="n">
        <f aca="false">I25+X25</f>
        <v>140720.482903395</v>
      </c>
      <c r="AN25" s="36" t="n">
        <f aca="false">J25+Y25</f>
        <v>136982.555453486</v>
      </c>
      <c r="AO25" s="36" t="n">
        <f aca="false">K25+Z25</f>
        <v>132378.234693092</v>
      </c>
      <c r="AP25" s="36" t="n">
        <f aca="false">L25+AA25</f>
        <v>118966.372942302</v>
      </c>
      <c r="AQ25" s="36" t="n">
        <f aca="false">M25+AB25</f>
        <v>100887.135589174</v>
      </c>
      <c r="AR25" s="36" t="n">
        <f aca="false">N25+AC25</f>
        <v>82977.532495345</v>
      </c>
      <c r="AS25" s="36" t="n">
        <f aca="false">O25+AD25</f>
        <v>184678.255976315</v>
      </c>
      <c r="AT25" s="36" t="n">
        <f aca="false">SUM(AF25:AS25)</f>
        <v>1840666</v>
      </c>
    </row>
    <row r="26" customFormat="false" ht="12.8" hidden="false" customHeight="false" outlineLevel="0" collapsed="false">
      <c r="A26" s="0" t="n">
        <v>2042</v>
      </c>
      <c r="B26" s="45" t="n">
        <f aca="true">INDIRECT(ADDRESS(Pirámides!$D$1,3,1,TRUE(),$A26))</f>
        <v>61368.9252884606</v>
      </c>
      <c r="C26" s="45" t="n">
        <f aca="true">INDIRECT(ADDRESS(Pirámides!$D$1,4,1,TRUE(),$A26))</f>
        <v>62427.0059712815</v>
      </c>
      <c r="D26" s="45" t="n">
        <f aca="true">INDIRECT(ADDRESS(Pirámides!$D$1,5,1,TRUE(),$A26))</f>
        <v>66329.9328537591</v>
      </c>
      <c r="E26" s="45" t="n">
        <f aca="true">INDIRECT(ADDRESS(Pirámides!$D$1,6,1,TRUE(),$A26))</f>
        <v>70935.6499314548</v>
      </c>
      <c r="F26" s="45" t="n">
        <f aca="true">INDIRECT(ADDRESS(Pirámides!$D$1,7,1,TRUE(),$A26))</f>
        <v>73738.767023229</v>
      </c>
      <c r="G26" s="45" t="n">
        <f aca="true">INDIRECT(ADDRESS(Pirámides!$D$1,8,1,TRUE(),$A26))</f>
        <v>74395.8080583703</v>
      </c>
      <c r="H26" s="45" t="n">
        <f aca="true">INDIRECT(ADDRESS(Pirámides!$D$1,9,1,TRUE(),$A26))</f>
        <v>71831.1060597551</v>
      </c>
      <c r="I26" s="45" t="n">
        <f aca="true">INDIRECT(ADDRESS(Pirámides!$D$1,10,1,TRUE(),$A26))</f>
        <v>69971.2978450471</v>
      </c>
      <c r="J26" s="45" t="n">
        <f aca="true">INDIRECT(ADDRESS(Pirámides!$D$1,11,1,TRUE(),$A26))</f>
        <v>67574.5586475828</v>
      </c>
      <c r="K26" s="45" t="n">
        <f aca="true">INDIRECT(ADDRESS(Pirámides!$D$1,12,1,TRUE(),$A26))</f>
        <v>65191.6469091714</v>
      </c>
      <c r="L26" s="45" t="n">
        <f aca="true">INDIRECT(ADDRESS(Pirámides!$D$1,13,1,TRUE(),$A26))</f>
        <v>58416.0187712168</v>
      </c>
      <c r="M26" s="45" t="n">
        <f aca="true">INDIRECT(ADDRESS(Pirámides!$D$1,14,1,TRUE(),$A26))</f>
        <v>48121.1452879332</v>
      </c>
      <c r="N26" s="45" t="n">
        <f aca="true">INDIRECT(ADDRESS(Pirámides!$D$1,15,1,TRUE(),$A26))</f>
        <v>38264.5501551878</v>
      </c>
      <c r="O26" s="45" t="n">
        <f aca="true">INDIRECT(ADDRESS(Pirámides!$D$1,16,1,TRUE(),$A26))</f>
        <v>81079.5871975506</v>
      </c>
      <c r="P26" s="36" t="n">
        <f aca="false">SUM(B26:O26)</f>
        <v>909646</v>
      </c>
      <c r="Q26" s="45" t="n">
        <f aca="true">INDIRECT(ADDRESS(Pirámides!$D$1,18,1,TRUE(),$A26))</f>
        <v>57632.7824115392</v>
      </c>
      <c r="R26" s="45" t="n">
        <f aca="true">INDIRECT(ADDRESS(Pirámides!$D$1,19,1,TRUE(),$A26))</f>
        <v>60520.6743353042</v>
      </c>
      <c r="S26" s="45" t="n">
        <f aca="true">INDIRECT(ADDRESS(Pirámides!$D$1,20,1,TRUE(),$A26))</f>
        <v>62319.4586605514</v>
      </c>
      <c r="T26" s="45" t="n">
        <f aca="true">INDIRECT(ADDRESS(Pirámides!$D$1,21,1,TRUE(),$A26))</f>
        <v>65300.9264761377</v>
      </c>
      <c r="U26" s="45" t="n">
        <f aca="true">INDIRECT(ADDRESS(Pirámides!$D$1,22,1,TRUE(),$A26))</f>
        <v>68533.5454302024</v>
      </c>
      <c r="V26" s="45" t="n">
        <f aca="true">INDIRECT(ADDRESS(Pirámides!$D$1,23,1,TRUE(),$A26))</f>
        <v>70466.8797590896</v>
      </c>
      <c r="W26" s="45" t="n">
        <f aca="true">INDIRECT(ADDRESS(Pirámides!$D$1,24,1,TRUE(),$A26))</f>
        <v>70524.4766858394</v>
      </c>
      <c r="X26" s="45" t="n">
        <f aca="true">INDIRECT(ADDRESS(Pirámides!$D$1,25,1,TRUE(),$A26))</f>
        <v>70722.2910713805</v>
      </c>
      <c r="Y26" s="45" t="n">
        <f aca="true">INDIRECT(ADDRESS(Pirámides!$D$1,26,1,TRUE(),$A26))</f>
        <v>69207.7080069631</v>
      </c>
      <c r="Z26" s="45" t="n">
        <f aca="true">INDIRECT(ADDRESS(Pirámides!$D$1,27,1,TRUE(),$A26))</f>
        <v>67052.8734187746</v>
      </c>
      <c r="AA26" s="45" t="n">
        <f aca="true">INDIRECT(ADDRESS(Pirámides!$D$1,28,1,TRUE(),$A26))</f>
        <v>62289.5027134663</v>
      </c>
      <c r="AB26" s="45" t="n">
        <f aca="true">INDIRECT(ADDRESS(Pirámides!$D$1,29,1,TRUE(),$A26))</f>
        <v>54710.1791415631</v>
      </c>
      <c r="AC26" s="45" t="n">
        <f aca="true">INDIRECT(ADDRESS(Pirámides!$D$1,30,1,TRUE(),$A26))</f>
        <v>45861.5650862094</v>
      </c>
      <c r="AD26" s="45" t="n">
        <f aca="true">INDIRECT(ADDRESS(Pirámides!$D$1,31,1,TRUE(),$A26))</f>
        <v>108963.136802979</v>
      </c>
      <c r="AE26" s="36" t="n">
        <f aca="false">SUM(Q26:AD26)</f>
        <v>934106</v>
      </c>
      <c r="AF26" s="36" t="n">
        <f aca="false">B26+Q26</f>
        <v>119001.7077</v>
      </c>
      <c r="AG26" s="36" t="n">
        <f aca="false">C26+R26</f>
        <v>122947.680306586</v>
      </c>
      <c r="AH26" s="36" t="n">
        <f aca="false">D26+S26</f>
        <v>128649.391514311</v>
      </c>
      <c r="AI26" s="36" t="n">
        <f aca="false">E26+T26</f>
        <v>136236.576407593</v>
      </c>
      <c r="AJ26" s="36" t="n">
        <f aca="false">F26+U26</f>
        <v>142272.312453431</v>
      </c>
      <c r="AK26" s="36" t="n">
        <f aca="false">G26+V26</f>
        <v>144862.68781746</v>
      </c>
      <c r="AL26" s="36" t="n">
        <f aca="false">H26+W26</f>
        <v>142355.582745595</v>
      </c>
      <c r="AM26" s="36" t="n">
        <f aca="false">I26+X26</f>
        <v>140693.588916428</v>
      </c>
      <c r="AN26" s="36" t="n">
        <f aca="false">J26+Y26</f>
        <v>136782.266654546</v>
      </c>
      <c r="AO26" s="36" t="n">
        <f aca="false">K26+Z26</f>
        <v>132244.520327946</v>
      </c>
      <c r="AP26" s="36" t="n">
        <f aca="false">L26+AA26</f>
        <v>120705.521484683</v>
      </c>
      <c r="AQ26" s="36" t="n">
        <f aca="false">M26+AB26</f>
        <v>102831.324429496</v>
      </c>
      <c r="AR26" s="36" t="n">
        <f aca="false">N26+AC26</f>
        <v>84126.1152413972</v>
      </c>
      <c r="AS26" s="36" t="n">
        <f aca="false">O26+AD26</f>
        <v>190042.72400053</v>
      </c>
      <c r="AT26" s="36" t="n">
        <f aca="false">SUM(AF26:AS26)</f>
        <v>1843752</v>
      </c>
    </row>
    <row r="27" customFormat="false" ht="12.8" hidden="false" customHeight="false" outlineLevel="0" collapsed="false">
      <c r="A27" s="0" t="n">
        <v>2043</v>
      </c>
      <c r="B27" s="45" t="n">
        <f aca="true">INDIRECT(ADDRESS(Pirámides!$D$1,3,1,TRUE(),$A27))</f>
        <v>60746.4061780929</v>
      </c>
      <c r="C27" s="45" t="n">
        <f aca="true">INDIRECT(ADDRESS(Pirámides!$D$1,4,1,TRUE(),$A27))</f>
        <v>61864.5885024704</v>
      </c>
      <c r="D27" s="45" t="n">
        <f aca="true">INDIRECT(ADDRESS(Pirámides!$D$1,5,1,TRUE(),$A27))</f>
        <v>65674.5725674406</v>
      </c>
      <c r="E27" s="45" t="n">
        <f aca="true">INDIRECT(ADDRESS(Pirámides!$D$1,6,1,TRUE(),$A27))</f>
        <v>70203.6804975232</v>
      </c>
      <c r="F27" s="45" t="n">
        <f aca="true">INDIRECT(ADDRESS(Pirámides!$D$1,7,1,TRUE(),$A27))</f>
        <v>72946.3519935037</v>
      </c>
      <c r="G27" s="45" t="n">
        <f aca="true">INDIRECT(ADDRESS(Pirámides!$D$1,8,1,TRUE(),$A27))</f>
        <v>74090.5073732391</v>
      </c>
      <c r="H27" s="45" t="n">
        <f aca="true">INDIRECT(ADDRESS(Pirámides!$D$1,9,1,TRUE(),$A27))</f>
        <v>71914.5573349302</v>
      </c>
      <c r="I27" s="45" t="n">
        <f aca="true">INDIRECT(ADDRESS(Pirámides!$D$1,10,1,TRUE(),$A27))</f>
        <v>69978.6925751265</v>
      </c>
      <c r="J27" s="45" t="n">
        <f aca="true">INDIRECT(ADDRESS(Pirámides!$D$1,11,1,TRUE(),$A27))</f>
        <v>67596.5256842639</v>
      </c>
      <c r="K27" s="45" t="n">
        <f aca="true">INDIRECT(ADDRESS(Pirámides!$D$1,12,1,TRUE(),$A27))</f>
        <v>65030.6860586684</v>
      </c>
      <c r="L27" s="45" t="n">
        <f aca="true">INDIRECT(ADDRESS(Pirámides!$D$1,13,1,TRUE(),$A27))</f>
        <v>59333.6921532554</v>
      </c>
      <c r="M27" s="45" t="n">
        <f aca="true">INDIRECT(ADDRESS(Pirámides!$D$1,14,1,TRUE(),$A27))</f>
        <v>49228.9476929936</v>
      </c>
      <c r="N27" s="45" t="n">
        <f aca="true">INDIRECT(ADDRESS(Pirámides!$D$1,15,1,TRUE(),$A27))</f>
        <v>38936.61456356</v>
      </c>
      <c r="O27" s="45" t="n">
        <f aca="true">INDIRECT(ADDRESS(Pirámides!$D$1,16,1,TRUE(),$A27))</f>
        <v>83135.1768249322</v>
      </c>
      <c r="P27" s="36" t="n">
        <f aca="false">SUM(B27:O27)</f>
        <v>910681</v>
      </c>
      <c r="Q27" s="45" t="n">
        <f aca="true">INDIRECT(ADDRESS(Pirámides!$D$1,18,1,TRUE(),$A27))</f>
        <v>57058.2962951853</v>
      </c>
      <c r="R27" s="45" t="n">
        <f aca="true">INDIRECT(ADDRESS(Pirámides!$D$1,19,1,TRUE(),$A27))</f>
        <v>59964.7280736122</v>
      </c>
      <c r="S27" s="45" t="n">
        <f aca="true">INDIRECT(ADDRESS(Pirámides!$D$1,20,1,TRUE(),$A27))</f>
        <v>61713.1669996478</v>
      </c>
      <c r="T27" s="45" t="n">
        <f aca="true">INDIRECT(ADDRESS(Pirámides!$D$1,21,1,TRUE(),$A27))</f>
        <v>64605.624719073</v>
      </c>
      <c r="U27" s="45" t="n">
        <f aca="true">INDIRECT(ADDRESS(Pirámides!$D$1,22,1,TRUE(),$A27))</f>
        <v>67827.7613345172</v>
      </c>
      <c r="V27" s="45" t="n">
        <f aca="true">INDIRECT(ADDRESS(Pirámides!$D$1,23,1,TRUE(),$A27))</f>
        <v>70261.8676524355</v>
      </c>
      <c r="W27" s="45" t="n">
        <f aca="true">INDIRECT(ADDRESS(Pirámides!$D$1,24,1,TRUE(),$A27))</f>
        <v>70489.9913519453</v>
      </c>
      <c r="X27" s="45" t="n">
        <f aca="true">INDIRECT(ADDRESS(Pirámides!$D$1,25,1,TRUE(),$A27))</f>
        <v>70614.5251849157</v>
      </c>
      <c r="Y27" s="45" t="n">
        <f aca="true">INDIRECT(ADDRESS(Pirámides!$D$1,26,1,TRUE(),$A27))</f>
        <v>69144.0483430786</v>
      </c>
      <c r="Z27" s="45" t="n">
        <f aca="true">INDIRECT(ADDRESS(Pirámides!$D$1,27,1,TRUE(),$A27))</f>
        <v>66824.6892790638</v>
      </c>
      <c r="AA27" s="45" t="n">
        <f aca="true">INDIRECT(ADDRESS(Pirámides!$D$1,28,1,TRUE(),$A27))</f>
        <v>62853.8429377392</v>
      </c>
      <c r="AB27" s="45" t="n">
        <f aca="true">INDIRECT(ADDRESS(Pirámides!$D$1,29,1,TRUE(),$A27))</f>
        <v>55550.1245007318</v>
      </c>
      <c r="AC27" s="45" t="n">
        <f aca="true">INDIRECT(ADDRESS(Pirámides!$D$1,30,1,TRUE(),$A27))</f>
        <v>46532.4755664793</v>
      </c>
      <c r="AD27" s="45" t="n">
        <f aca="true">INDIRECT(ADDRESS(Pirámides!$D$1,31,1,TRUE(),$A27))</f>
        <v>112173.857761575</v>
      </c>
      <c r="AE27" s="36" t="n">
        <f aca="false">SUM(Q27:AD27)</f>
        <v>935615</v>
      </c>
      <c r="AF27" s="36" t="n">
        <f aca="false">B27+Q27</f>
        <v>117804.702473278</v>
      </c>
      <c r="AG27" s="36" t="n">
        <f aca="false">C27+R27</f>
        <v>121829.316576083</v>
      </c>
      <c r="AH27" s="36" t="n">
        <f aca="false">D27+S27</f>
        <v>127387.739567088</v>
      </c>
      <c r="AI27" s="36" t="n">
        <f aca="false">E27+T27</f>
        <v>134809.305216596</v>
      </c>
      <c r="AJ27" s="36" t="n">
        <f aca="false">F27+U27</f>
        <v>140774.113328021</v>
      </c>
      <c r="AK27" s="36" t="n">
        <f aca="false">G27+V27</f>
        <v>144352.375025675</v>
      </c>
      <c r="AL27" s="36" t="n">
        <f aca="false">H27+W27</f>
        <v>142404.548686875</v>
      </c>
      <c r="AM27" s="36" t="n">
        <f aca="false">I27+X27</f>
        <v>140593.217760042</v>
      </c>
      <c r="AN27" s="36" t="n">
        <f aca="false">J27+Y27</f>
        <v>136740.574027343</v>
      </c>
      <c r="AO27" s="36" t="n">
        <f aca="false">K27+Z27</f>
        <v>131855.375337732</v>
      </c>
      <c r="AP27" s="36" t="n">
        <f aca="false">L27+AA27</f>
        <v>122187.535090995</v>
      </c>
      <c r="AQ27" s="36" t="n">
        <f aca="false">M27+AB27</f>
        <v>104779.072193725</v>
      </c>
      <c r="AR27" s="36" t="n">
        <f aca="false">N27+AC27</f>
        <v>85469.0901300393</v>
      </c>
      <c r="AS27" s="36" t="n">
        <f aca="false">O27+AD27</f>
        <v>195309.034586507</v>
      </c>
      <c r="AT27" s="36" t="n">
        <f aca="false">SUM(AF27:AS27)</f>
        <v>1846296</v>
      </c>
    </row>
    <row r="28" customFormat="false" ht="12.8" hidden="false" customHeight="false" outlineLevel="0" collapsed="false">
      <c r="A28" s="0" t="n">
        <v>2044</v>
      </c>
      <c r="B28" s="45" t="n">
        <f aca="true">INDIRECT(ADDRESS(Pirámides!$D$1,3,1,TRUE(),$A28))</f>
        <v>60110.799967916</v>
      </c>
      <c r="C28" s="45" t="n">
        <f aca="true">INDIRECT(ADDRESS(Pirámides!$D$1,4,1,TRUE(),$A28))</f>
        <v>61300.0319773464</v>
      </c>
      <c r="D28" s="45" t="n">
        <f aca="true">INDIRECT(ADDRESS(Pirámides!$D$1,5,1,TRUE(),$A28))</f>
        <v>65041.9238492206</v>
      </c>
      <c r="E28" s="45" t="n">
        <f aca="true">INDIRECT(ADDRESS(Pirámides!$D$1,6,1,TRUE(),$A28))</f>
        <v>69488.7324519966</v>
      </c>
      <c r="F28" s="45" t="n">
        <f aca="true">INDIRECT(ADDRESS(Pirámides!$D$1,7,1,TRUE(),$A28))</f>
        <v>72157.9829840311</v>
      </c>
      <c r="G28" s="45" t="n">
        <f aca="true">INDIRECT(ADDRESS(Pirámides!$D$1,8,1,TRUE(),$A28))</f>
        <v>73590.4158963525</v>
      </c>
      <c r="H28" s="45" t="n">
        <f aca="true">INDIRECT(ADDRESS(Pirámides!$D$1,9,1,TRUE(),$A28))</f>
        <v>72039.6224190364</v>
      </c>
      <c r="I28" s="45" t="n">
        <f aca="true">INDIRECT(ADDRESS(Pirámides!$D$1,10,1,TRUE(),$A28))</f>
        <v>69937.4564891447</v>
      </c>
      <c r="J28" s="45" t="n">
        <f aca="true">INDIRECT(ADDRESS(Pirámides!$D$1,11,1,TRUE(),$A28))</f>
        <v>67707.2694809751</v>
      </c>
      <c r="K28" s="45" t="n">
        <f aca="true">INDIRECT(ADDRESS(Pirámides!$D$1,12,1,TRUE(),$A28))</f>
        <v>64796.5512409301</v>
      </c>
      <c r="L28" s="45" t="n">
        <f aca="true">INDIRECT(ADDRESS(Pirámides!$D$1,13,1,TRUE(),$A28))</f>
        <v>60062.9841239127</v>
      </c>
      <c r="M28" s="45" t="n">
        <f aca="true">INDIRECT(ADDRESS(Pirámides!$D$1,14,1,TRUE(),$A28))</f>
        <v>50331.4980143744</v>
      </c>
      <c r="N28" s="45" t="n">
        <f aca="true">INDIRECT(ADDRESS(Pirámides!$D$1,15,1,TRUE(),$A28))</f>
        <v>39728.8762607243</v>
      </c>
      <c r="O28" s="45" t="n">
        <f aca="true">INDIRECT(ADDRESS(Pirámides!$D$1,16,1,TRUE(),$A28))</f>
        <v>85157.8548440392</v>
      </c>
      <c r="P28" s="36" t="n">
        <f aca="false">SUM(B28:O28)</f>
        <v>911452</v>
      </c>
      <c r="Q28" s="45" t="n">
        <f aca="true">INDIRECT(ADDRESS(Pirámides!$D$1,18,1,TRUE(),$A28))</f>
        <v>56475.7305690075</v>
      </c>
      <c r="R28" s="45" t="n">
        <f aca="true">INDIRECT(ADDRESS(Pirámides!$D$1,19,1,TRUE(),$A28))</f>
        <v>59408.6245586514</v>
      </c>
      <c r="S28" s="45" t="n">
        <f aca="true">INDIRECT(ADDRESS(Pirámides!$D$1,20,1,TRUE(),$A28))</f>
        <v>61126.3559563618</v>
      </c>
      <c r="T28" s="45" t="n">
        <f aca="true">INDIRECT(ADDRESS(Pirámides!$D$1,21,1,TRUE(),$A28))</f>
        <v>63922.0523919948</v>
      </c>
      <c r="U28" s="45" t="n">
        <f aca="true">INDIRECT(ADDRESS(Pirámides!$D$1,22,1,TRUE(),$A28))</f>
        <v>67116.3513529528</v>
      </c>
      <c r="V28" s="45" t="n">
        <f aca="true">INDIRECT(ADDRESS(Pirámides!$D$1,23,1,TRUE(),$A28))</f>
        <v>69896.1147463746</v>
      </c>
      <c r="W28" s="45" t="n">
        <f aca="true">INDIRECT(ADDRESS(Pirámides!$D$1,24,1,TRUE(),$A28))</f>
        <v>70506.8772114965</v>
      </c>
      <c r="X28" s="45" t="n">
        <f aca="true">INDIRECT(ADDRESS(Pirámides!$D$1,25,1,TRUE(),$A28))</f>
        <v>70469.9142891097</v>
      </c>
      <c r="Y28" s="45" t="n">
        <f aca="true">INDIRECT(ADDRESS(Pirámides!$D$1,26,1,TRUE(),$A28))</f>
        <v>69121.9470913633</v>
      </c>
      <c r="Z28" s="45" t="n">
        <f aca="true">INDIRECT(ADDRESS(Pirámides!$D$1,27,1,TRUE(),$A28))</f>
        <v>66552.7462493749</v>
      </c>
      <c r="AA28" s="45" t="n">
        <f aca="true">INDIRECT(ADDRESS(Pirámides!$D$1,28,1,TRUE(),$A28))</f>
        <v>63288.1791557843</v>
      </c>
      <c r="AB28" s="45" t="n">
        <f aca="true">INDIRECT(ADDRESS(Pirámides!$D$1,29,1,TRUE(),$A28))</f>
        <v>56355.093108905</v>
      </c>
      <c r="AC28" s="45" t="n">
        <f aca="true">INDIRECT(ADDRESS(Pirámides!$D$1,30,1,TRUE(),$A28))</f>
        <v>47256.8153979133</v>
      </c>
      <c r="AD28" s="45" t="n">
        <f aca="true">INDIRECT(ADDRESS(Pirámides!$D$1,31,1,TRUE(),$A28))</f>
        <v>115349.19792071</v>
      </c>
      <c r="AE28" s="36" t="n">
        <f aca="false">SUM(Q28:AD28)</f>
        <v>936846</v>
      </c>
      <c r="AF28" s="36" t="n">
        <f aca="false">B28+Q28</f>
        <v>116586.530536924</v>
      </c>
      <c r="AG28" s="36" t="n">
        <f aca="false">C28+R28</f>
        <v>120708.656535998</v>
      </c>
      <c r="AH28" s="36" t="n">
        <f aca="false">D28+S28</f>
        <v>126168.279805582</v>
      </c>
      <c r="AI28" s="36" t="n">
        <f aca="false">E28+T28</f>
        <v>133410.784843991</v>
      </c>
      <c r="AJ28" s="36" t="n">
        <f aca="false">F28+U28</f>
        <v>139274.334336984</v>
      </c>
      <c r="AK28" s="36" t="n">
        <f aca="false">G28+V28</f>
        <v>143486.530642727</v>
      </c>
      <c r="AL28" s="36" t="n">
        <f aca="false">H28+W28</f>
        <v>142546.499630533</v>
      </c>
      <c r="AM28" s="36" t="n">
        <f aca="false">I28+X28</f>
        <v>140407.370778254</v>
      </c>
      <c r="AN28" s="36" t="n">
        <f aca="false">J28+Y28</f>
        <v>136829.216572338</v>
      </c>
      <c r="AO28" s="36" t="n">
        <f aca="false">K28+Z28</f>
        <v>131349.297490305</v>
      </c>
      <c r="AP28" s="36" t="n">
        <f aca="false">L28+AA28</f>
        <v>123351.163279697</v>
      </c>
      <c r="AQ28" s="36" t="n">
        <f aca="false">M28+AB28</f>
        <v>106686.591123279</v>
      </c>
      <c r="AR28" s="36" t="n">
        <f aca="false">N28+AC28</f>
        <v>86985.6916586376</v>
      </c>
      <c r="AS28" s="36" t="n">
        <f aca="false">O28+AD28</f>
        <v>200507.052764749</v>
      </c>
      <c r="AT28" s="36" t="n">
        <f aca="false">SUM(AF28:AS28)</f>
        <v>1848298</v>
      </c>
    </row>
    <row r="29" customFormat="false" ht="12.8" hidden="false" customHeight="false" outlineLevel="0" collapsed="false">
      <c r="A29" s="0" t="n">
        <v>2045</v>
      </c>
      <c r="B29" s="45" t="n">
        <f aca="true">INDIRECT(ADDRESS(Pirámides!$D$1,3,1,TRUE(),$A29))</f>
        <v>59466.7097223667</v>
      </c>
      <c r="C29" s="45" t="n">
        <f aca="true">INDIRECT(ADDRESS(Pirámides!$D$1,4,1,TRUE(),$A29))</f>
        <v>60727.5402905147</v>
      </c>
      <c r="D29" s="45" t="n">
        <f aca="true">INDIRECT(ADDRESS(Pirámides!$D$1,5,1,TRUE(),$A29))</f>
        <v>64431.7715877489</v>
      </c>
      <c r="E29" s="45" t="n">
        <f aca="true">INDIRECT(ADDRESS(Pirámides!$D$1,6,1,TRUE(),$A29))</f>
        <v>68787.5177210124</v>
      </c>
      <c r="F29" s="45" t="n">
        <f aca="true">INDIRECT(ADDRESS(Pirámides!$D$1,7,1,TRUE(),$A29))</f>
        <v>71385.7094929851</v>
      </c>
      <c r="G29" s="45" t="n">
        <f aca="true">INDIRECT(ADDRESS(Pirámides!$D$1,8,1,TRUE(),$A29))</f>
        <v>72910.1261350701</v>
      </c>
      <c r="H29" s="45" t="n">
        <f aca="true">INDIRECT(ADDRESS(Pirámides!$D$1,9,1,TRUE(),$A29))</f>
        <v>72194.6588116156</v>
      </c>
      <c r="I29" s="45" t="n">
        <f aca="true">INDIRECT(ADDRESS(Pirámides!$D$1,10,1,TRUE(),$A29))</f>
        <v>69878.2352727698</v>
      </c>
      <c r="J29" s="45" t="n">
        <f aca="true">INDIRECT(ADDRESS(Pirámides!$D$1,11,1,TRUE(),$A29))</f>
        <v>67852.4704619196</v>
      </c>
      <c r="K29" s="45" t="n">
        <f aca="true">INDIRECT(ADDRESS(Pirámides!$D$1,12,1,TRUE(),$A29))</f>
        <v>64568.9787522463</v>
      </c>
      <c r="L29" s="45" t="n">
        <f aca="true">INDIRECT(ADDRESS(Pirámides!$D$1,13,1,TRUE(),$A29))</f>
        <v>60555.9916257509</v>
      </c>
      <c r="M29" s="45" t="n">
        <f aca="true">INDIRECT(ADDRESS(Pirámides!$D$1,14,1,TRUE(),$A29))</f>
        <v>51419.4010513459</v>
      </c>
      <c r="N29" s="45" t="n">
        <f aca="true">INDIRECT(ADDRESS(Pirámides!$D$1,15,1,TRUE(),$A29))</f>
        <v>40617.9557738712</v>
      </c>
      <c r="O29" s="45" t="n">
        <f aca="true">INDIRECT(ADDRESS(Pirámides!$D$1,16,1,TRUE(),$A29))</f>
        <v>87166.9333007828</v>
      </c>
      <c r="P29" s="36" t="n">
        <f aca="false">SUM(B29:O29)</f>
        <v>911964</v>
      </c>
      <c r="Q29" s="45" t="n">
        <f aca="true">INDIRECT(ADDRESS(Pirámides!$D$1,18,1,TRUE(),$A29))</f>
        <v>55883.6367405405</v>
      </c>
      <c r="R29" s="45" t="n">
        <f aca="true">INDIRECT(ADDRESS(Pirámides!$D$1,19,1,TRUE(),$A29))</f>
        <v>58849.8678538552</v>
      </c>
      <c r="S29" s="45" t="n">
        <f aca="true">INDIRECT(ADDRESS(Pirámides!$D$1,20,1,TRUE(),$A29))</f>
        <v>60556.3719125756</v>
      </c>
      <c r="T29" s="45" t="n">
        <f aca="true">INDIRECT(ADDRESS(Pirámides!$D$1,21,1,TRUE(),$A29))</f>
        <v>63256.5802589335</v>
      </c>
      <c r="U29" s="45" t="n">
        <f aca="true">INDIRECT(ADDRESS(Pirámides!$D$1,22,1,TRUE(),$A29))</f>
        <v>66403.614108626</v>
      </c>
      <c r="V29" s="45" t="n">
        <f aca="true">INDIRECT(ADDRESS(Pirámides!$D$1,23,1,TRUE(),$A29))</f>
        <v>69378.6521810179</v>
      </c>
      <c r="W29" s="45" t="n">
        <f aca="true">INDIRECT(ADDRESS(Pirámides!$D$1,24,1,TRUE(),$A29))</f>
        <v>70563.002712269</v>
      </c>
      <c r="X29" s="45" t="n">
        <f aca="true">INDIRECT(ADDRESS(Pirámides!$D$1,25,1,TRUE(),$A29))</f>
        <v>70317.8125299757</v>
      </c>
      <c r="Y29" s="45" t="n">
        <f aca="true">INDIRECT(ADDRESS(Pirámides!$D$1,26,1,TRUE(),$A29))</f>
        <v>69098.5213921216</v>
      </c>
      <c r="Z29" s="45" t="n">
        <f aca="true">INDIRECT(ADDRESS(Pirámides!$D$1,27,1,TRUE(),$A29))</f>
        <v>66300.3758275145</v>
      </c>
      <c r="AA29" s="45" t="n">
        <f aca="true">INDIRECT(ADDRESS(Pirámides!$D$1,28,1,TRUE(),$A29))</f>
        <v>63558.14912489</v>
      </c>
      <c r="AB29" s="45" t="n">
        <f aca="true">INDIRECT(ADDRESS(Pirámides!$D$1,29,1,TRUE(),$A29))</f>
        <v>57121.2364053982</v>
      </c>
      <c r="AC29" s="45" t="n">
        <f aca="true">INDIRECT(ADDRESS(Pirámides!$D$1,30,1,TRUE(),$A29))</f>
        <v>48022.2952041056</v>
      </c>
      <c r="AD29" s="45" t="n">
        <f aca="true">INDIRECT(ADDRESS(Pirámides!$D$1,31,1,TRUE(),$A29))</f>
        <v>118500.883748177</v>
      </c>
      <c r="AE29" s="36" t="n">
        <f aca="false">SUM(Q29:AD29)</f>
        <v>937811</v>
      </c>
      <c r="AF29" s="36" t="n">
        <f aca="false">B29+Q29</f>
        <v>115350.346462907</v>
      </c>
      <c r="AG29" s="36" t="n">
        <f aca="false">C29+R29</f>
        <v>119577.40814437</v>
      </c>
      <c r="AH29" s="36" t="n">
        <f aca="false">D29+S29</f>
        <v>124988.143500325</v>
      </c>
      <c r="AI29" s="36" t="n">
        <f aca="false">E29+T29</f>
        <v>132044.097979946</v>
      </c>
      <c r="AJ29" s="36" t="n">
        <f aca="false">F29+U29</f>
        <v>137789.323601611</v>
      </c>
      <c r="AK29" s="36" t="n">
        <f aca="false">G29+V29</f>
        <v>142288.778316088</v>
      </c>
      <c r="AL29" s="36" t="n">
        <f aca="false">H29+W29</f>
        <v>142757.661523885</v>
      </c>
      <c r="AM29" s="36" t="n">
        <f aca="false">I29+X29</f>
        <v>140196.047802745</v>
      </c>
      <c r="AN29" s="36" t="n">
        <f aca="false">J29+Y29</f>
        <v>136950.991854041</v>
      </c>
      <c r="AO29" s="36" t="n">
        <f aca="false">K29+Z29</f>
        <v>130869.354579761</v>
      </c>
      <c r="AP29" s="36" t="n">
        <f aca="false">L29+AA29</f>
        <v>124114.140750641</v>
      </c>
      <c r="AQ29" s="36" t="n">
        <f aca="false">M29+AB29</f>
        <v>108540.637456744</v>
      </c>
      <c r="AR29" s="36" t="n">
        <f aca="false">N29+AC29</f>
        <v>88640.2509779768</v>
      </c>
      <c r="AS29" s="36" t="n">
        <f aca="false">O29+AD29</f>
        <v>205667.81704896</v>
      </c>
      <c r="AT29" s="36" t="n">
        <f aca="false">SUM(AF29:AS29)</f>
        <v>1849775</v>
      </c>
    </row>
    <row r="30" customFormat="false" ht="12.8" hidden="false" customHeight="false" outlineLevel="0" collapsed="false">
      <c r="A30" s="0" t="n">
        <v>2046</v>
      </c>
      <c r="B30" s="45" t="n">
        <f aca="true">INDIRECT(ADDRESS(Pirámides!$D$1,3,1,TRUE(),$A30))</f>
        <v>58819.59874219</v>
      </c>
      <c r="C30" s="45" t="n">
        <f aca="true">INDIRECT(ADDRESS(Pirámides!$D$1,4,1,TRUE(),$A30))</f>
        <v>60143.9803655368</v>
      </c>
      <c r="D30" s="45" t="n">
        <f aca="true">INDIRECT(ADDRESS(Pirámides!$D$1,5,1,TRUE(),$A30))</f>
        <v>63841.2441781828</v>
      </c>
      <c r="E30" s="45" t="n">
        <f aca="true">INDIRECT(ADDRESS(Pirámides!$D$1,6,1,TRUE(),$A30))</f>
        <v>68098.9971622908</v>
      </c>
      <c r="F30" s="45" t="n">
        <f aca="true">INDIRECT(ADDRESS(Pirámides!$D$1,7,1,TRUE(),$A30))</f>
        <v>70632.4847825661</v>
      </c>
      <c r="G30" s="45" t="n">
        <f aca="true">INDIRECT(ADDRESS(Pirámides!$D$1,8,1,TRUE(),$A30))</f>
        <v>72161.2125986858</v>
      </c>
      <c r="H30" s="45" t="n">
        <f aca="true">INDIRECT(ADDRESS(Pirámides!$D$1,9,1,TRUE(),$A30))</f>
        <v>72253.6675197359</v>
      </c>
      <c r="I30" s="45" t="n">
        <f aca="true">INDIRECT(ADDRESS(Pirámides!$D$1,10,1,TRUE(),$A30))</f>
        <v>69853.279856929</v>
      </c>
      <c r="J30" s="45" t="n">
        <f aca="true">INDIRECT(ADDRESS(Pirámides!$D$1,11,1,TRUE(),$A30))</f>
        <v>67963.9032768731</v>
      </c>
      <c r="K30" s="45" t="n">
        <f aca="true">INDIRECT(ADDRESS(Pirámides!$D$1,12,1,TRUE(),$A30))</f>
        <v>64417.6389400913</v>
      </c>
      <c r="L30" s="45" t="n">
        <f aca="true">INDIRECT(ADDRESS(Pirámides!$D$1,13,1,TRUE(),$A30))</f>
        <v>60782.346725101</v>
      </c>
      <c r="M30" s="45" t="n">
        <f aca="true">INDIRECT(ADDRESS(Pirámides!$D$1,14,1,TRUE(),$A30))</f>
        <v>52487.4907750296</v>
      </c>
      <c r="N30" s="45" t="n">
        <f aca="true">INDIRECT(ADDRESS(Pirámides!$D$1,15,1,TRUE(),$A30))</f>
        <v>41573.5482431134</v>
      </c>
      <c r="O30" s="45" t="n">
        <f aca="true">INDIRECT(ADDRESS(Pirámides!$D$1,16,1,TRUE(),$A30))</f>
        <v>89184.6068336745</v>
      </c>
      <c r="P30" s="36" t="n">
        <f aca="false">SUM(B30:O30)</f>
        <v>912214</v>
      </c>
      <c r="Q30" s="45" t="n">
        <f aca="true">INDIRECT(ADDRESS(Pirámides!$D$1,18,1,TRUE(),$A30))</f>
        <v>55283.780338864</v>
      </c>
      <c r="R30" s="45" t="n">
        <f aca="true">INDIRECT(ADDRESS(Pirámides!$D$1,19,1,TRUE(),$A30))</f>
        <v>58284.6209924337</v>
      </c>
      <c r="S30" s="45" t="n">
        <f aca="true">INDIRECT(ADDRESS(Pirámides!$D$1,20,1,TRUE(),$A30))</f>
        <v>59997.3251729763</v>
      </c>
      <c r="T30" s="45" t="n">
        <f aca="true">INDIRECT(ADDRESS(Pirámides!$D$1,21,1,TRUE(),$A30))</f>
        <v>62610.7143809718</v>
      </c>
      <c r="U30" s="45" t="n">
        <f aca="true">INDIRECT(ADDRESS(Pirámides!$D$1,22,1,TRUE(),$A30))</f>
        <v>65692.4049838184</v>
      </c>
      <c r="V30" s="45" t="n">
        <f aca="true">INDIRECT(ADDRESS(Pirámides!$D$1,23,1,TRUE(),$A30))</f>
        <v>68746.0955729132</v>
      </c>
      <c r="W30" s="45" t="n">
        <f aca="true">INDIRECT(ADDRESS(Pirámides!$D$1,24,1,TRUE(),$A30))</f>
        <v>70604.820628217</v>
      </c>
      <c r="X30" s="45" t="n">
        <f aca="true">INDIRECT(ADDRESS(Pirámides!$D$1,25,1,TRUE(),$A30))</f>
        <v>70197.3735760043</v>
      </c>
      <c r="Y30" s="45" t="n">
        <f aca="true">INDIRECT(ADDRESS(Pirámides!$D$1,26,1,TRUE(),$A30))</f>
        <v>69044.9588009632</v>
      </c>
      <c r="Z30" s="45" t="n">
        <f aca="true">INDIRECT(ADDRESS(Pirámides!$D$1,27,1,TRUE(),$A30))</f>
        <v>66115.0444434678</v>
      </c>
      <c r="AA30" s="45" t="n">
        <f aca="true">INDIRECT(ADDRESS(Pirámides!$D$1,28,1,TRUE(),$A30))</f>
        <v>63625.5365269368</v>
      </c>
      <c r="AB30" s="45" t="n">
        <f aca="true">INDIRECT(ADDRESS(Pirámides!$D$1,29,1,TRUE(),$A30))</f>
        <v>57843.4617210317</v>
      </c>
      <c r="AC30" s="45" t="n">
        <f aca="true">INDIRECT(ADDRESS(Pirámides!$D$1,30,1,TRUE(),$A30))</f>
        <v>48811.8266998805</v>
      </c>
      <c r="AD30" s="45" t="n">
        <f aca="true">INDIRECT(ADDRESS(Pirámides!$D$1,31,1,TRUE(),$A30))</f>
        <v>121640.036161521</v>
      </c>
      <c r="AE30" s="36" t="n">
        <f aca="false">SUM(Q30:AD30)</f>
        <v>938498</v>
      </c>
      <c r="AF30" s="36" t="n">
        <f aca="false">B30+Q30</f>
        <v>114103.379081054</v>
      </c>
      <c r="AG30" s="36" t="n">
        <f aca="false">C30+R30</f>
        <v>118428.601357971</v>
      </c>
      <c r="AH30" s="36" t="n">
        <f aca="false">D30+S30</f>
        <v>123838.569351159</v>
      </c>
      <c r="AI30" s="36" t="n">
        <f aca="false">E30+T30</f>
        <v>130709.711543263</v>
      </c>
      <c r="AJ30" s="36" t="n">
        <f aca="false">F30+U30</f>
        <v>136324.889766385</v>
      </c>
      <c r="AK30" s="36" t="n">
        <f aca="false">G30+V30</f>
        <v>140907.308171599</v>
      </c>
      <c r="AL30" s="36" t="n">
        <f aca="false">H30+W30</f>
        <v>142858.488147953</v>
      </c>
      <c r="AM30" s="36" t="n">
        <f aca="false">I30+X30</f>
        <v>140050.653432933</v>
      </c>
      <c r="AN30" s="36" t="n">
        <f aca="false">J30+Y30</f>
        <v>137008.862077836</v>
      </c>
      <c r="AO30" s="36" t="n">
        <f aca="false">K30+Z30</f>
        <v>130532.683383559</v>
      </c>
      <c r="AP30" s="36" t="n">
        <f aca="false">L30+AA30</f>
        <v>124407.883252038</v>
      </c>
      <c r="AQ30" s="36" t="n">
        <f aca="false">M30+AB30</f>
        <v>110330.952496061</v>
      </c>
      <c r="AR30" s="36" t="n">
        <f aca="false">N30+AC30</f>
        <v>90385.3749429939</v>
      </c>
      <c r="AS30" s="36" t="n">
        <f aca="false">O30+AD30</f>
        <v>210824.642995195</v>
      </c>
      <c r="AT30" s="36" t="n">
        <f aca="false">SUM(AF30:AS30)</f>
        <v>1850712</v>
      </c>
    </row>
    <row r="31" customFormat="false" ht="12.8" hidden="false" customHeight="false" outlineLevel="0" collapsed="false">
      <c r="A31" s="0" t="n">
        <v>2047</v>
      </c>
      <c r="B31" s="45" t="n">
        <f aca="true">INDIRECT(ADDRESS(Pirámides!$D$1,3,1,TRUE(),$A31))</f>
        <v>58171.1084423619</v>
      </c>
      <c r="C31" s="45" t="n">
        <f aca="true">INDIRECT(ADDRESS(Pirámides!$D$1,4,1,TRUE(),$A31))</f>
        <v>59551.8184006811</v>
      </c>
      <c r="D31" s="45" t="n">
        <f aca="true">INDIRECT(ADDRESS(Pirámides!$D$1,5,1,TRUE(),$A31))</f>
        <v>63266.2459733733</v>
      </c>
      <c r="E31" s="45" t="n">
        <f aca="true">INDIRECT(ADDRESS(Pirámides!$D$1,6,1,TRUE(),$A31))</f>
        <v>67421.4360791576</v>
      </c>
      <c r="F31" s="45" t="n">
        <f aca="true">INDIRECT(ADDRESS(Pirámides!$D$1,7,1,TRUE(),$A31))</f>
        <v>69901.340266777</v>
      </c>
      <c r="G31" s="45" t="n">
        <f aca="true">INDIRECT(ADDRESS(Pirámides!$D$1,8,1,TRUE(),$A31))</f>
        <v>71404.9901780311</v>
      </c>
      <c r="H31" s="45" t="n">
        <f aca="true">INDIRECT(ADDRESS(Pirámides!$D$1,9,1,TRUE(),$A31))</f>
        <v>72142.2917541198</v>
      </c>
      <c r="I31" s="45" t="n">
        <f aca="true">INDIRECT(ADDRESS(Pirámides!$D$1,10,1,TRUE(),$A31))</f>
        <v>69893.7298324979</v>
      </c>
      <c r="J31" s="45" t="n">
        <f aca="true">INDIRECT(ADDRESS(Pirámides!$D$1,11,1,TRUE(),$A31))</f>
        <v>68025.1294303328</v>
      </c>
      <c r="K31" s="45" t="n">
        <f aca="true">INDIRECT(ADDRESS(Pirámides!$D$1,12,1,TRUE(),$A31))</f>
        <v>64361.9097175441</v>
      </c>
      <c r="L31" s="45" t="n">
        <f aca="true">INDIRECT(ADDRESS(Pirámides!$D$1,13,1,TRUE(),$A31))</f>
        <v>60790.3414846411</v>
      </c>
      <c r="M31" s="45" t="n">
        <f aca="true">INDIRECT(ADDRESS(Pirámides!$D$1,14,1,TRUE(),$A31))</f>
        <v>53488.6063902565</v>
      </c>
      <c r="N31" s="45" t="n">
        <f aca="true">INDIRECT(ADDRESS(Pirámides!$D$1,15,1,TRUE(),$A31))</f>
        <v>42566.7183458757</v>
      </c>
      <c r="O31" s="45" t="n">
        <f aca="true">INDIRECT(ADDRESS(Pirámides!$D$1,16,1,TRUE(),$A31))</f>
        <v>91238.33370435</v>
      </c>
      <c r="P31" s="36" t="n">
        <f aca="false">SUM(B31:O31)</f>
        <v>912224</v>
      </c>
      <c r="Q31" s="45" t="n">
        <f aca="true">INDIRECT(ADDRESS(Pirámides!$D$1,18,1,TRUE(),$A31))</f>
        <v>54676.2172175236</v>
      </c>
      <c r="R31" s="45" t="n">
        <f aca="true">INDIRECT(ADDRESS(Pirámides!$D$1,19,1,TRUE(),$A31))</f>
        <v>57713.2476884874</v>
      </c>
      <c r="S31" s="45" t="n">
        <f aca="true">INDIRECT(ADDRESS(Pirámides!$D$1,20,1,TRUE(),$A31))</f>
        <v>59446.7429003104</v>
      </c>
      <c r="T31" s="45" t="n">
        <f aca="true">INDIRECT(ADDRESS(Pirámides!$D$1,21,1,TRUE(),$A31))</f>
        <v>61987.3242685381</v>
      </c>
      <c r="U31" s="45" t="n">
        <f aca="true">INDIRECT(ADDRESS(Pirámides!$D$1,22,1,TRUE(),$A31))</f>
        <v>64986.9685688065</v>
      </c>
      <c r="V31" s="45" t="n">
        <f aca="true">INDIRECT(ADDRESS(Pirámides!$D$1,23,1,TRUE(),$A31))</f>
        <v>68048.1896458069</v>
      </c>
      <c r="W31" s="45" t="n">
        <f aca="true">INDIRECT(ADDRESS(Pirámides!$D$1,24,1,TRUE(),$A31))</f>
        <v>70563.6139245334</v>
      </c>
      <c r="X31" s="45" t="n">
        <f aca="true">INDIRECT(ADDRESS(Pirámides!$D$1,25,1,TRUE(),$A31))</f>
        <v>70119.9740933699</v>
      </c>
      <c r="Y31" s="45" t="n">
        <f aca="true">INDIRECT(ADDRESS(Pirámides!$D$1,26,1,TRUE(),$A31))</f>
        <v>68969.2885356699</v>
      </c>
      <c r="Z31" s="45" t="n">
        <f aca="true">INDIRECT(ADDRESS(Pirámides!$D$1,27,1,TRUE(),$A31))</f>
        <v>66003.3833924372</v>
      </c>
      <c r="AA31" s="45" t="n">
        <f aca="true">INDIRECT(ADDRESS(Pirámides!$D$1,28,1,TRUE(),$A31))</f>
        <v>63522.7140669382</v>
      </c>
      <c r="AB31" s="45" t="n">
        <f aca="true">INDIRECT(ADDRESS(Pirámides!$D$1,29,1,TRUE(),$A31))</f>
        <v>58494.01217426</v>
      </c>
      <c r="AC31" s="45" t="n">
        <f aca="true">INDIRECT(ADDRESS(Pirámides!$D$1,30,1,TRUE(),$A31))</f>
        <v>49607.0887503574</v>
      </c>
      <c r="AD31" s="45" t="n">
        <f aca="true">INDIRECT(ADDRESS(Pirámides!$D$1,31,1,TRUE(),$A31))</f>
        <v>124776.234772961</v>
      </c>
      <c r="AE31" s="36" t="n">
        <f aca="false">SUM(Q31:AD31)</f>
        <v>938915</v>
      </c>
      <c r="AF31" s="36" t="n">
        <f aca="false">B31+Q31</f>
        <v>112847.325659886</v>
      </c>
      <c r="AG31" s="36" t="n">
        <f aca="false">C31+R31</f>
        <v>117265.066089169</v>
      </c>
      <c r="AH31" s="36" t="n">
        <f aca="false">D31+S31</f>
        <v>122712.988873684</v>
      </c>
      <c r="AI31" s="36" t="n">
        <f aca="false">E31+T31</f>
        <v>129408.760347696</v>
      </c>
      <c r="AJ31" s="36" t="n">
        <f aca="false">F31+U31</f>
        <v>134888.308835584</v>
      </c>
      <c r="AK31" s="36" t="n">
        <f aca="false">G31+V31</f>
        <v>139453.179823838</v>
      </c>
      <c r="AL31" s="36" t="n">
        <f aca="false">H31+W31</f>
        <v>142705.905678653</v>
      </c>
      <c r="AM31" s="36" t="n">
        <f aca="false">I31+X31</f>
        <v>140013.703925868</v>
      </c>
      <c r="AN31" s="36" t="n">
        <f aca="false">J31+Y31</f>
        <v>136994.417966003</v>
      </c>
      <c r="AO31" s="36" t="n">
        <f aca="false">K31+Z31</f>
        <v>130365.293109981</v>
      </c>
      <c r="AP31" s="36" t="n">
        <f aca="false">L31+AA31</f>
        <v>124313.055551579</v>
      </c>
      <c r="AQ31" s="36" t="n">
        <f aca="false">M31+AB31</f>
        <v>111982.618564517</v>
      </c>
      <c r="AR31" s="36" t="n">
        <f aca="false">N31+AC31</f>
        <v>92173.8070962331</v>
      </c>
      <c r="AS31" s="36" t="n">
        <f aca="false">O31+AD31</f>
        <v>216014.568477311</v>
      </c>
      <c r="AT31" s="36" t="n">
        <f aca="false">SUM(AF31:AS31)</f>
        <v>1851139</v>
      </c>
    </row>
    <row r="32" customFormat="false" ht="12.8" hidden="false" customHeight="false" outlineLevel="0" collapsed="false">
      <c r="A32" s="0" t="n">
        <v>2048</v>
      </c>
      <c r="B32" s="45" t="n">
        <f aca="true">INDIRECT(ADDRESS(Pirámides!$D$1,3,1,TRUE(),$A32))</f>
        <v>57522.9617832056</v>
      </c>
      <c r="C32" s="45" t="n">
        <f aca="true">INDIRECT(ADDRESS(Pirámides!$D$1,4,1,TRUE(),$A32))</f>
        <v>58948.6994932947</v>
      </c>
      <c r="D32" s="45" t="n">
        <f aca="true">INDIRECT(ADDRESS(Pirámides!$D$1,5,1,TRUE(),$A32))</f>
        <v>62701.4294693475</v>
      </c>
      <c r="E32" s="45" t="n">
        <f aca="true">INDIRECT(ADDRESS(Pirámides!$D$1,6,1,TRUE(),$A32))</f>
        <v>66756.5227421536</v>
      </c>
      <c r="F32" s="45" t="n">
        <f aca="true">INDIRECT(ADDRESS(Pirámides!$D$1,7,1,TRUE(),$A32))</f>
        <v>69186.8942156971</v>
      </c>
      <c r="G32" s="45" t="n">
        <f aca="true">INDIRECT(ADDRESS(Pirámides!$D$1,8,1,TRUE(),$A32))</f>
        <v>70644.9994570855</v>
      </c>
      <c r="H32" s="45" t="n">
        <f aca="true">INDIRECT(ADDRESS(Pirámides!$D$1,9,1,TRUE(),$A32))</f>
        <v>71857.3619527355</v>
      </c>
      <c r="I32" s="45" t="n">
        <f aca="true">INDIRECT(ADDRESS(Pirámides!$D$1,10,1,TRUE(),$A32))</f>
        <v>69989.2075955838</v>
      </c>
      <c r="J32" s="45" t="n">
        <f aca="true">INDIRECT(ADDRESS(Pirámides!$D$1,11,1,TRUE(),$A32))</f>
        <v>68043.852010311</v>
      </c>
      <c r="K32" s="45" t="n">
        <f aca="true">INDIRECT(ADDRESS(Pirámides!$D$1,12,1,TRUE(),$A32))</f>
        <v>64400.7117715369</v>
      </c>
      <c r="L32" s="45" t="n">
        <f aca="true">INDIRECT(ADDRESS(Pirámides!$D$1,13,1,TRUE(),$A32))</f>
        <v>60659.9177595287</v>
      </c>
      <c r="M32" s="45" t="n">
        <f aca="true">INDIRECT(ADDRESS(Pirámides!$D$1,14,1,TRUE(),$A32))</f>
        <v>54354.1252123985</v>
      </c>
      <c r="N32" s="45" t="n">
        <f aca="true">INDIRECT(ADDRESS(Pirámides!$D$1,15,1,TRUE(),$A32))</f>
        <v>43574.3897123291</v>
      </c>
      <c r="O32" s="45" t="n">
        <f aca="true">INDIRECT(ADDRESS(Pirámides!$D$1,16,1,TRUE(),$A32))</f>
        <v>93342.9268247926</v>
      </c>
      <c r="P32" s="36" t="n">
        <f aca="false">SUM(B32:O32)</f>
        <v>911984</v>
      </c>
      <c r="Q32" s="45" t="n">
        <f aca="true">INDIRECT(ADDRESS(Pirámides!$D$1,18,1,TRUE(),$A32))</f>
        <v>54062.5146912767</v>
      </c>
      <c r="R32" s="45" t="n">
        <f aca="true">INDIRECT(ADDRESS(Pirámides!$D$1,19,1,TRUE(),$A32))</f>
        <v>57136.2708540069</v>
      </c>
      <c r="S32" s="45" t="n">
        <f aca="true">INDIRECT(ADDRESS(Pirámides!$D$1,20,1,TRUE(),$A32))</f>
        <v>58901.2127490925</v>
      </c>
      <c r="T32" s="45" t="n">
        <f aca="true">INDIRECT(ADDRESS(Pirámides!$D$1,21,1,TRUE(),$A32))</f>
        <v>61383.8089418752</v>
      </c>
      <c r="U32" s="45" t="n">
        <f aca="true">INDIRECT(ADDRESS(Pirámides!$D$1,22,1,TRUE(),$A32))</f>
        <v>64291.6643577384</v>
      </c>
      <c r="V32" s="45" t="n">
        <f aca="true">INDIRECT(ADDRESS(Pirámides!$D$1,23,1,TRUE(),$A32))</f>
        <v>67344.3175180867</v>
      </c>
      <c r="W32" s="45" t="n">
        <f aca="true">INDIRECT(ADDRESS(Pirámides!$D$1,24,1,TRUE(),$A32))</f>
        <v>70362.1079354592</v>
      </c>
      <c r="X32" s="45" t="n">
        <f aca="true">INDIRECT(ADDRESS(Pirámides!$D$1,25,1,TRUE(),$A32))</f>
        <v>70089.1413989599</v>
      </c>
      <c r="Y32" s="45" t="n">
        <f aca="true">INDIRECT(ADDRESS(Pirámides!$D$1,26,1,TRUE(),$A32))</f>
        <v>68871.1827737686</v>
      </c>
      <c r="Z32" s="45" t="n">
        <f aca="true">INDIRECT(ADDRESS(Pirámides!$D$1,27,1,TRUE(),$A32))</f>
        <v>65951.7275793239</v>
      </c>
      <c r="AA32" s="45" t="n">
        <f aca="true">INDIRECT(ADDRESS(Pirámides!$D$1,28,1,TRUE(),$A32))</f>
        <v>63316.3466834421</v>
      </c>
      <c r="AB32" s="45" t="n">
        <f aca="true">INDIRECT(ADDRESS(Pirámides!$D$1,29,1,TRUE(),$A32))</f>
        <v>59039.513668242</v>
      </c>
      <c r="AC32" s="45" t="n">
        <f aca="true">INDIRECT(ADDRESS(Pirámides!$D$1,30,1,TRUE(),$A32))</f>
        <v>50390.6603190779</v>
      </c>
      <c r="AD32" s="45" t="n">
        <f aca="true">INDIRECT(ADDRESS(Pirámides!$D$1,31,1,TRUE(),$A32))</f>
        <v>127920.53052965</v>
      </c>
      <c r="AE32" s="36" t="n">
        <f aca="false">SUM(Q32:AD32)</f>
        <v>939061</v>
      </c>
      <c r="AF32" s="36" t="n">
        <f aca="false">B32+Q32</f>
        <v>111585.476474482</v>
      </c>
      <c r="AG32" s="36" t="n">
        <f aca="false">C32+R32</f>
        <v>116084.970347302</v>
      </c>
      <c r="AH32" s="36" t="n">
        <f aca="false">D32+S32</f>
        <v>121602.64221844</v>
      </c>
      <c r="AI32" s="36" t="n">
        <f aca="false">E32+T32</f>
        <v>128140.331684029</v>
      </c>
      <c r="AJ32" s="36" t="n">
        <f aca="false">F32+U32</f>
        <v>133478.558573436</v>
      </c>
      <c r="AK32" s="36" t="n">
        <f aca="false">G32+V32</f>
        <v>137989.316975172</v>
      </c>
      <c r="AL32" s="36" t="n">
        <f aca="false">H32+W32</f>
        <v>142219.469888195</v>
      </c>
      <c r="AM32" s="36" t="n">
        <f aca="false">I32+X32</f>
        <v>140078.348994544</v>
      </c>
      <c r="AN32" s="36" t="n">
        <f aca="false">J32+Y32</f>
        <v>136915.03478408</v>
      </c>
      <c r="AO32" s="36" t="n">
        <f aca="false">K32+Z32</f>
        <v>130352.439350861</v>
      </c>
      <c r="AP32" s="36" t="n">
        <f aca="false">L32+AA32</f>
        <v>123976.264442971</v>
      </c>
      <c r="AQ32" s="36" t="n">
        <f aca="false">M32+AB32</f>
        <v>113393.638880641</v>
      </c>
      <c r="AR32" s="36" t="n">
        <f aca="false">N32+AC32</f>
        <v>93965.050031407</v>
      </c>
      <c r="AS32" s="36" t="n">
        <f aca="false">O32+AD32</f>
        <v>221263.457354443</v>
      </c>
      <c r="AT32" s="36" t="n">
        <f aca="false">SUM(AF32:AS32)</f>
        <v>1851045</v>
      </c>
    </row>
    <row r="33" customFormat="false" ht="12.8" hidden="false" customHeight="false" outlineLevel="0" collapsed="false">
      <c r="A33" s="0" t="n">
        <v>2049</v>
      </c>
      <c r="B33" s="45" t="n">
        <f aca="true">INDIRECT(ADDRESS(Pirámides!$D$1,3,1,TRUE(),$A33))</f>
        <v>56875.4817037259</v>
      </c>
      <c r="C33" s="45" t="n">
        <f aca="true">INDIRECT(ADDRESS(Pirámides!$D$1,4,1,TRUE(),$A33))</f>
        <v>58339.2341735042</v>
      </c>
      <c r="D33" s="45" t="n">
        <f aca="true">INDIRECT(ADDRESS(Pirámides!$D$1,5,1,TRUE(),$A33))</f>
        <v>62136.495081072</v>
      </c>
      <c r="E33" s="45" t="n">
        <f aca="true">INDIRECT(ADDRESS(Pirámides!$D$1,6,1,TRUE(),$A33))</f>
        <v>66110.0565199887</v>
      </c>
      <c r="F33" s="45" t="n">
        <f aca="true">INDIRECT(ADDRESS(Pirámides!$D$1,7,1,TRUE(),$A33))</f>
        <v>68481.9021088811</v>
      </c>
      <c r="G33" s="45" t="n">
        <f aca="true">INDIRECT(ADDRESS(Pirámides!$D$1,8,1,TRUE(),$A33))</f>
        <v>69893.3895934637</v>
      </c>
      <c r="H33" s="45" t="n">
        <f aca="true">INDIRECT(ADDRESS(Pirámides!$D$1,9,1,TRUE(),$A33))</f>
        <v>71395.2042748095</v>
      </c>
      <c r="I33" s="45" t="n">
        <f aca="true">INDIRECT(ADDRESS(Pirámides!$D$1,10,1,TRUE(),$A33))</f>
        <v>70137.0515044191</v>
      </c>
      <c r="J33" s="45" t="n">
        <f aca="true">INDIRECT(ADDRESS(Pirámides!$D$1,11,1,TRUE(),$A33))</f>
        <v>68022.7924507017</v>
      </c>
      <c r="K33" s="45" t="n">
        <f aca="true">INDIRECT(ADDRESS(Pirámides!$D$1,12,1,TRUE(),$A33))</f>
        <v>64524.9111852507</v>
      </c>
      <c r="L33" s="45" t="n">
        <f aca="true">INDIRECT(ADDRESS(Pirámides!$D$1,13,1,TRUE(),$A33))</f>
        <v>60461.8272747807</v>
      </c>
      <c r="M33" s="45" t="n">
        <f aca="true">INDIRECT(ADDRESS(Pirámides!$D$1,14,1,TRUE(),$A33))</f>
        <v>55044.3562394018</v>
      </c>
      <c r="N33" s="45" t="n">
        <f aca="true">INDIRECT(ADDRESS(Pirámides!$D$1,15,1,TRUE(),$A33))</f>
        <v>44575.5639942184</v>
      </c>
      <c r="O33" s="45" t="n">
        <f aca="true">INDIRECT(ADDRESS(Pirámides!$D$1,16,1,TRUE(),$A33))</f>
        <v>95509.7338957823</v>
      </c>
      <c r="P33" s="36" t="n">
        <f aca="false">SUM(B33:O33)</f>
        <v>911508</v>
      </c>
      <c r="Q33" s="45" t="n">
        <f aca="true">INDIRECT(ADDRESS(Pirámides!$D$1,18,1,TRUE(),$A33))</f>
        <v>53442.0375688082</v>
      </c>
      <c r="R33" s="45" t="n">
        <f aca="true">INDIRECT(ADDRESS(Pirámides!$D$1,19,1,TRUE(),$A33))</f>
        <v>56553.3016051335</v>
      </c>
      <c r="S33" s="45" t="n">
        <f aca="true">INDIRECT(ADDRESS(Pirámides!$D$1,20,1,TRUE(),$A33))</f>
        <v>58354.5446105173</v>
      </c>
      <c r="T33" s="45" t="n">
        <f aca="true">INDIRECT(ADDRESS(Pirámides!$D$1,21,1,TRUE(),$A33))</f>
        <v>60801.4293662963</v>
      </c>
      <c r="U33" s="45" t="n">
        <f aca="true">INDIRECT(ADDRESS(Pirámides!$D$1,22,1,TRUE(),$A33))</f>
        <v>63610.2174340818</v>
      </c>
      <c r="V33" s="45" t="n">
        <f aca="true">INDIRECT(ADDRESS(Pirámides!$D$1,23,1,TRUE(),$A33))</f>
        <v>66636.6010676049</v>
      </c>
      <c r="W33" s="45" t="n">
        <f aca="true">INDIRECT(ADDRESS(Pirámides!$D$1,24,1,TRUE(),$A33))</f>
        <v>69997.9333455355</v>
      </c>
      <c r="X33" s="45" t="n">
        <f aca="true">INDIRECT(ADDRESS(Pirámides!$D$1,25,1,TRUE(),$A33))</f>
        <v>70112.6721678652</v>
      </c>
      <c r="Y33" s="45" t="n">
        <f aca="true">INDIRECT(ADDRESS(Pirámides!$D$1,26,1,TRUE(),$A33))</f>
        <v>68736.5852924497</v>
      </c>
      <c r="Z33" s="45" t="n">
        <f aca="true">INDIRECT(ADDRESS(Pirámides!$D$1,27,1,TRUE(),$A33))</f>
        <v>65938.8405550522</v>
      </c>
      <c r="AA33" s="45" t="n">
        <f aca="true">INDIRECT(ADDRESS(Pirámides!$D$1,28,1,TRUE(),$A33))</f>
        <v>63068.9542972173</v>
      </c>
      <c r="AB33" s="45" t="n">
        <f aca="true">INDIRECT(ADDRESS(Pirámides!$D$1,29,1,TRUE(),$A33))</f>
        <v>59464.3794135555</v>
      </c>
      <c r="AC33" s="45" t="n">
        <f aca="true">INDIRECT(ADDRESS(Pirámides!$D$1,30,1,TRUE(),$A33))</f>
        <v>51143.8273637835</v>
      </c>
      <c r="AD33" s="45" t="n">
        <f aca="true">INDIRECT(ADDRESS(Pirámides!$D$1,31,1,TRUE(),$A33))</f>
        <v>131073.675912099</v>
      </c>
      <c r="AE33" s="36" t="n">
        <f aca="false">SUM(Q33:AD33)</f>
        <v>938935</v>
      </c>
      <c r="AF33" s="36" t="n">
        <f aca="false">B33+Q33</f>
        <v>110317.519272534</v>
      </c>
      <c r="AG33" s="36" t="n">
        <f aca="false">C33+R33</f>
        <v>114892.535778638</v>
      </c>
      <c r="AH33" s="36" t="n">
        <f aca="false">D33+S33</f>
        <v>120491.039691589</v>
      </c>
      <c r="AI33" s="36" t="n">
        <f aca="false">E33+T33</f>
        <v>126911.485886285</v>
      </c>
      <c r="AJ33" s="36" t="n">
        <f aca="false">F33+U33</f>
        <v>132092.119542963</v>
      </c>
      <c r="AK33" s="36" t="n">
        <f aca="false">G33+V33</f>
        <v>136529.990661069</v>
      </c>
      <c r="AL33" s="36" t="n">
        <f aca="false">H33+W33</f>
        <v>141393.137620345</v>
      </c>
      <c r="AM33" s="36" t="n">
        <f aca="false">I33+X33</f>
        <v>140249.723672284</v>
      </c>
      <c r="AN33" s="36" t="n">
        <f aca="false">J33+Y33</f>
        <v>136759.377743151</v>
      </c>
      <c r="AO33" s="36" t="n">
        <f aca="false">K33+Z33</f>
        <v>130463.751740303</v>
      </c>
      <c r="AP33" s="36" t="n">
        <f aca="false">L33+AA33</f>
        <v>123530.781571998</v>
      </c>
      <c r="AQ33" s="36" t="n">
        <f aca="false">M33+AB33</f>
        <v>114508.735652957</v>
      </c>
      <c r="AR33" s="36" t="n">
        <f aca="false">N33+AC33</f>
        <v>95719.3913580019</v>
      </c>
      <c r="AS33" s="36" t="n">
        <f aca="false">O33+AD33</f>
        <v>226583.409807881</v>
      </c>
      <c r="AT33" s="36" t="n">
        <f aca="false">SUM(AF33:AS33)</f>
        <v>1850443</v>
      </c>
    </row>
    <row r="34" customFormat="false" ht="12.8" hidden="false" customHeight="false" outlineLevel="0" collapsed="false">
      <c r="A34" s="0" t="n">
        <v>2050</v>
      </c>
      <c r="B34" s="45" t="n">
        <f aca="true">INDIRECT(ADDRESS(Pirámides!$D$1,3,1,TRUE(),$A34))</f>
        <v>56225.3240983861</v>
      </c>
      <c r="C34" s="45" t="n">
        <f aca="true">INDIRECT(ADDRESS(Pirámides!$D$1,4,1,TRUE(),$A34))</f>
        <v>57727.5194567894</v>
      </c>
      <c r="D34" s="45" t="n">
        <f aca="true">INDIRECT(ADDRESS(Pirámides!$D$1,5,1,TRUE(),$A34))</f>
        <v>61565.9023985935</v>
      </c>
      <c r="E34" s="45" t="n">
        <f aca="true">INDIRECT(ADDRESS(Pirámides!$D$1,6,1,TRUE(),$A34))</f>
        <v>65484.7000269064</v>
      </c>
      <c r="F34" s="45" t="n">
        <f aca="true">INDIRECT(ADDRESS(Pirámides!$D$1,7,1,TRUE(),$A34))</f>
        <v>67783.9161771222</v>
      </c>
      <c r="G34" s="45" t="n">
        <f aca="true">INDIRECT(ADDRESS(Pirámides!$D$1,8,1,TRUE(),$A34))</f>
        <v>69154.6902834854</v>
      </c>
      <c r="H34" s="45" t="n">
        <f aca="true">INDIRECT(ADDRESS(Pirámides!$D$1,9,1,TRUE(),$A34))</f>
        <v>70760.9426878736</v>
      </c>
      <c r="I34" s="45" t="n">
        <f aca="true">INDIRECT(ADDRESS(Pirámides!$D$1,10,1,TRUE(),$A34))</f>
        <v>70322.7980428246</v>
      </c>
      <c r="J34" s="45" t="n">
        <f aca="true">INDIRECT(ADDRESS(Pirámides!$D$1,11,1,TRUE(),$A34))</f>
        <v>67989.7427965823</v>
      </c>
      <c r="K34" s="45" t="n">
        <f aca="true">INDIRECT(ADDRESS(Pirámides!$D$1,12,1,TRUE(),$A34))</f>
        <v>64682.6700827382</v>
      </c>
      <c r="L34" s="45" t="n">
        <f aca="true">INDIRECT(ADDRESS(Pirámides!$D$1,13,1,TRUE(),$A34))</f>
        <v>60269.5680665294</v>
      </c>
      <c r="M34" s="45" t="n">
        <f aca="true">INDIRECT(ADDRESS(Pirámides!$D$1,14,1,TRUE(),$A34))</f>
        <v>55517.7624765806</v>
      </c>
      <c r="N34" s="45" t="n">
        <f aca="true">INDIRECT(ADDRESS(Pirámides!$D$1,15,1,TRUE(),$A34))</f>
        <v>45564.6396577219</v>
      </c>
      <c r="O34" s="45" t="n">
        <f aca="true">INDIRECT(ADDRESS(Pirámides!$D$1,16,1,TRUE(),$A34))</f>
        <v>97738.8237478662</v>
      </c>
      <c r="P34" s="36" t="n">
        <f aca="false">SUM(B34:O34)</f>
        <v>910789</v>
      </c>
      <c r="Q34" s="45" t="n">
        <f aca="true">INDIRECT(ADDRESS(Pirámides!$D$1,18,1,TRUE(),$A34))</f>
        <v>52816.4358186237</v>
      </c>
      <c r="R34" s="45" t="n">
        <f aca="true">INDIRECT(ADDRESS(Pirámides!$D$1,19,1,TRUE(),$A34))</f>
        <v>55961.4761218617</v>
      </c>
      <c r="S34" s="45" t="n">
        <f aca="true">INDIRECT(ADDRESS(Pirámides!$D$1,20,1,TRUE(),$A34))</f>
        <v>57805.791326189</v>
      </c>
      <c r="T34" s="45" t="n">
        <f aca="true">INDIRECT(ADDRESS(Pirámides!$D$1,21,1,TRUE(),$A34))</f>
        <v>60236.0902579843</v>
      </c>
      <c r="U34" s="45" t="n">
        <f aca="true">INDIRECT(ADDRESS(Pirámides!$D$1,22,1,TRUE(),$A34))</f>
        <v>62948.4843609036</v>
      </c>
      <c r="V34" s="45" t="n">
        <f aca="true">INDIRECT(ADDRESS(Pirámides!$D$1,23,1,TRUE(),$A34))</f>
        <v>65926.2565242498</v>
      </c>
      <c r="W34" s="45" t="n">
        <f aca="true">INDIRECT(ADDRESS(Pirámides!$D$1,24,1,TRUE(),$A34))</f>
        <v>69481.661937331</v>
      </c>
      <c r="X34" s="45" t="n">
        <f aca="true">INDIRECT(ADDRESS(Pirámides!$D$1,25,1,TRUE(),$A34))</f>
        <v>70175.5491508367</v>
      </c>
      <c r="Y34" s="45" t="n">
        <f aca="true">INDIRECT(ADDRESS(Pirámides!$D$1,26,1,TRUE(),$A34))</f>
        <v>68594.8821894861</v>
      </c>
      <c r="Z34" s="45" t="n">
        <f aca="true">INDIRECT(ADDRESS(Pirámides!$D$1,27,1,TRUE(),$A34))</f>
        <v>65925.5670956761</v>
      </c>
      <c r="AA34" s="45" t="n">
        <f aca="true">INDIRECT(ADDRESS(Pirámides!$D$1,28,1,TRUE(),$A34))</f>
        <v>62839.6159504186</v>
      </c>
      <c r="AB34" s="45" t="n">
        <f aca="true">INDIRECT(ADDRESS(Pirámides!$D$1,29,1,TRUE(),$A34))</f>
        <v>59733.0885168651</v>
      </c>
      <c r="AC34" s="45" t="n">
        <f aca="true">INDIRECT(ADDRESS(Pirámides!$D$1,30,1,TRUE(),$A34))</f>
        <v>51862.6556619712</v>
      </c>
      <c r="AD34" s="45" t="n">
        <f aca="true">INDIRECT(ADDRESS(Pirámides!$D$1,31,1,TRUE(),$A34))</f>
        <v>134236.445087603</v>
      </c>
      <c r="AE34" s="36" t="n">
        <f aca="false">SUM(Q34:AD34)</f>
        <v>938544</v>
      </c>
      <c r="AF34" s="36" t="n">
        <f aca="false">B34+Q34</f>
        <v>109041.75991701</v>
      </c>
      <c r="AG34" s="36" t="n">
        <f aca="false">C34+R34</f>
        <v>113688.995578651</v>
      </c>
      <c r="AH34" s="36" t="n">
        <f aca="false">D34+S34</f>
        <v>119371.693724783</v>
      </c>
      <c r="AI34" s="36" t="n">
        <f aca="false">E34+T34</f>
        <v>125720.790284891</v>
      </c>
      <c r="AJ34" s="36" t="n">
        <f aca="false">F34+U34</f>
        <v>130732.400538026</v>
      </c>
      <c r="AK34" s="36" t="n">
        <f aca="false">G34+V34</f>
        <v>135080.946807735</v>
      </c>
      <c r="AL34" s="36" t="n">
        <f aca="false">H34+W34</f>
        <v>140242.604625205</v>
      </c>
      <c r="AM34" s="36" t="n">
        <f aca="false">I34+X34</f>
        <v>140498.347193661</v>
      </c>
      <c r="AN34" s="36" t="n">
        <f aca="false">J34+Y34</f>
        <v>136584.624986068</v>
      </c>
      <c r="AO34" s="36" t="n">
        <f aca="false">K34+Z34</f>
        <v>130608.237178414</v>
      </c>
      <c r="AP34" s="36" t="n">
        <f aca="false">L34+AA34</f>
        <v>123109.184016948</v>
      </c>
      <c r="AQ34" s="36" t="n">
        <f aca="false">M34+AB34</f>
        <v>115250.850993446</v>
      </c>
      <c r="AR34" s="36" t="n">
        <f aca="false">N34+AC34</f>
        <v>97427.2953196931</v>
      </c>
      <c r="AS34" s="36" t="n">
        <f aca="false">O34+AD34</f>
        <v>231975.268835469</v>
      </c>
      <c r="AT34" s="36" t="n">
        <f aca="false">SUM(AF34:AS34)</f>
        <v>1849333</v>
      </c>
    </row>
    <row r="36" customFormat="false" ht="12.8" hidden="false" customHeight="false" outlineLevel="0" collapsed="false">
      <c r="A36" s="0" t="s">
        <v>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2037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3870.39545308316</v>
      </c>
      <c r="D3" s="36" t="n">
        <v>3973.41064201603</v>
      </c>
      <c r="E3" s="36" t="n">
        <v>4132.289421892</v>
      </c>
      <c r="F3" s="36" t="n">
        <v>4306.77717319094</v>
      </c>
      <c r="G3" s="36" t="n">
        <v>4184.34583710421</v>
      </c>
      <c r="H3" s="36" t="n">
        <v>3674.35710634346</v>
      </c>
      <c r="I3" s="36" t="n">
        <v>3381.71273218166</v>
      </c>
      <c r="J3" s="36" t="n">
        <v>3308.34623405165</v>
      </c>
      <c r="K3" s="36" t="n">
        <v>3380.91080942546</v>
      </c>
      <c r="L3" s="36" t="n">
        <v>3297.61298259163</v>
      </c>
      <c r="M3" s="36" t="n">
        <v>2930.89661588118</v>
      </c>
      <c r="N3" s="36" t="n">
        <v>2519.23888728927</v>
      </c>
      <c r="O3" s="36" t="n">
        <v>2302.86834560053</v>
      </c>
      <c r="P3" s="36" t="n">
        <v>6536.83775934881</v>
      </c>
      <c r="Q3" s="36" t="n">
        <v>51800</v>
      </c>
      <c r="R3" s="36" t="n">
        <v>3546.91026129366</v>
      </c>
      <c r="S3" s="36" t="n">
        <v>3731.96559566643</v>
      </c>
      <c r="T3" s="36" t="n">
        <v>3971.23818802953</v>
      </c>
      <c r="U3" s="36" t="n">
        <v>4084.11026844866</v>
      </c>
      <c r="V3" s="36" t="n">
        <v>4060.19298473992</v>
      </c>
      <c r="W3" s="36" t="n">
        <v>3863.96159259925</v>
      </c>
      <c r="X3" s="36" t="n">
        <v>3718.05065052382</v>
      </c>
      <c r="Y3" s="36" t="n">
        <v>3648.19401284761</v>
      </c>
      <c r="Z3" s="36" t="n">
        <v>3731.0200517474</v>
      </c>
      <c r="AA3" s="36" t="n">
        <v>3683.38283403833</v>
      </c>
      <c r="AB3" s="36" t="n">
        <v>3313.76125728046</v>
      </c>
      <c r="AC3" s="36" t="n">
        <v>2899.18394150882</v>
      </c>
      <c r="AD3" s="36" t="n">
        <v>2659.76345527609</v>
      </c>
      <c r="AE3" s="36" t="n">
        <v>7758.26490600002</v>
      </c>
      <c r="AF3" s="36" t="n">
        <v>54670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3874.25820296793</v>
      </c>
      <c r="D4" s="36" t="n">
        <v>4255.18498419002</v>
      </c>
      <c r="E4" s="36" t="n">
        <v>4562.69645222151</v>
      </c>
      <c r="F4" s="36" t="n">
        <v>4765.04185047788</v>
      </c>
      <c r="G4" s="36" t="n">
        <v>4647.13756758173</v>
      </c>
      <c r="H4" s="36" t="n">
        <v>4142.44792523814</v>
      </c>
      <c r="I4" s="36" t="n">
        <v>3928.21643618151</v>
      </c>
      <c r="J4" s="36" t="n">
        <v>4079.29992743539</v>
      </c>
      <c r="K4" s="36" t="n">
        <v>4316.08440075681</v>
      </c>
      <c r="L4" s="36" t="n">
        <v>4220.18458123771</v>
      </c>
      <c r="M4" s="36" t="n">
        <v>3955.30415905909</v>
      </c>
      <c r="N4" s="36" t="n">
        <v>3824.90406743487</v>
      </c>
      <c r="O4" s="36" t="n">
        <v>3948.30233154829</v>
      </c>
      <c r="P4" s="36" t="n">
        <v>11320.9371136691</v>
      </c>
      <c r="Q4" s="36" t="n">
        <v>65840</v>
      </c>
      <c r="R4" s="36" t="n">
        <v>3781.86244524044</v>
      </c>
      <c r="S4" s="36" t="n">
        <v>3975.26997683578</v>
      </c>
      <c r="T4" s="36" t="n">
        <v>4403.58497757058</v>
      </c>
      <c r="U4" s="36" t="n">
        <v>4606.21232718316</v>
      </c>
      <c r="V4" s="36" t="n">
        <v>4443.93878647066</v>
      </c>
      <c r="W4" s="36" t="n">
        <v>4260.51376831004</v>
      </c>
      <c r="X4" s="36" t="n">
        <v>4288.96088568736</v>
      </c>
      <c r="Y4" s="36" t="n">
        <v>4376.12635440245</v>
      </c>
      <c r="Z4" s="36" t="n">
        <v>4693.58697697131</v>
      </c>
      <c r="AA4" s="36" t="n">
        <v>5006.03098322009</v>
      </c>
      <c r="AB4" s="36" t="n">
        <v>4914.62080510684</v>
      </c>
      <c r="AC4" s="36" t="n">
        <v>4634.62375524082</v>
      </c>
      <c r="AD4" s="36" t="n">
        <v>4557.95948743527</v>
      </c>
      <c r="AE4" s="36" t="n">
        <v>13291.7084703252</v>
      </c>
      <c r="AF4" s="36" t="n">
        <v>71235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7233.46076805042</v>
      </c>
      <c r="D5" s="36" t="n">
        <v>7895.81712403175</v>
      </c>
      <c r="E5" s="36" t="n">
        <v>8065.41804046965</v>
      </c>
      <c r="F5" s="36" t="n">
        <v>7954.89947234907</v>
      </c>
      <c r="G5" s="36" t="n">
        <v>7493.67929597617</v>
      </c>
      <c r="H5" s="36" t="n">
        <v>7016.27366006644</v>
      </c>
      <c r="I5" s="36" t="n">
        <v>6799.87368184647</v>
      </c>
      <c r="J5" s="36" t="n">
        <v>6540.26421246956</v>
      </c>
      <c r="K5" s="36" t="n">
        <v>6520.28860124496</v>
      </c>
      <c r="L5" s="36" t="n">
        <v>6106.42957859306</v>
      </c>
      <c r="M5" s="36" t="n">
        <v>5102.53539131562</v>
      </c>
      <c r="N5" s="36" t="n">
        <v>4344.93074974129</v>
      </c>
      <c r="O5" s="36" t="n">
        <v>4415.36823342962</v>
      </c>
      <c r="P5" s="36" t="n">
        <v>11570.7611904159</v>
      </c>
      <c r="Q5" s="36" t="n">
        <v>97060</v>
      </c>
      <c r="R5" s="36" t="n">
        <v>6955.62386399378</v>
      </c>
      <c r="S5" s="36" t="n">
        <v>7440.71178502193</v>
      </c>
      <c r="T5" s="36" t="n">
        <v>7830.97339013125</v>
      </c>
      <c r="U5" s="36" t="n">
        <v>7867.05077817835</v>
      </c>
      <c r="V5" s="36" t="n">
        <v>7717.97108260334</v>
      </c>
      <c r="W5" s="36" t="n">
        <v>7469.27660940217</v>
      </c>
      <c r="X5" s="36" t="n">
        <v>7266.63491833936</v>
      </c>
      <c r="Y5" s="36" t="n">
        <v>7069.59533820296</v>
      </c>
      <c r="Z5" s="36" t="n">
        <v>7049.69388629218</v>
      </c>
      <c r="AA5" s="36" t="n">
        <v>6623.33039935079</v>
      </c>
      <c r="AB5" s="36" t="n">
        <v>5849.24623492758</v>
      </c>
      <c r="AC5" s="36" t="n">
        <v>5590.27784024475</v>
      </c>
      <c r="AD5" s="36" t="n">
        <v>5696.68020424553</v>
      </c>
      <c r="AE5" s="36" t="n">
        <v>13946.933669066</v>
      </c>
      <c r="AF5" s="36" t="n">
        <v>104374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2859.54493180816</v>
      </c>
      <c r="D6" s="36" t="n">
        <v>3031.52083898591</v>
      </c>
      <c r="E6" s="36" t="n">
        <v>3143.10476958248</v>
      </c>
      <c r="F6" s="36" t="n">
        <v>3193.01564670379</v>
      </c>
      <c r="G6" s="36" t="n">
        <v>3069.68003551881</v>
      </c>
      <c r="H6" s="36" t="n">
        <v>2851.48208384053</v>
      </c>
      <c r="I6" s="36" t="n">
        <v>2822.25661106068</v>
      </c>
      <c r="J6" s="36" t="n">
        <v>2726.72283656063</v>
      </c>
      <c r="K6" s="36" t="n">
        <v>2622.39025996647</v>
      </c>
      <c r="L6" s="36" t="n">
        <v>2403.37740472168</v>
      </c>
      <c r="M6" s="36" t="n">
        <v>2062.6101313069</v>
      </c>
      <c r="N6" s="36" t="n">
        <v>1830.23024060771</v>
      </c>
      <c r="O6" s="36" t="n">
        <v>1710.10388298089</v>
      </c>
      <c r="P6" s="36" t="n">
        <v>4513.96032635536</v>
      </c>
      <c r="Q6" s="36" t="n">
        <v>38840</v>
      </c>
      <c r="R6" s="36" t="n">
        <v>2878.97339913719</v>
      </c>
      <c r="S6" s="36" t="n">
        <v>2940.6706833944</v>
      </c>
      <c r="T6" s="36" t="n">
        <v>3099.87109246178</v>
      </c>
      <c r="U6" s="36" t="n">
        <v>3186.71387218662</v>
      </c>
      <c r="V6" s="36" t="n">
        <v>3143.9535506141</v>
      </c>
      <c r="W6" s="36" t="n">
        <v>2991.23555910753</v>
      </c>
      <c r="X6" s="36" t="n">
        <v>2937.39394590024</v>
      </c>
      <c r="Y6" s="36" t="n">
        <v>2833.20609627473</v>
      </c>
      <c r="Z6" s="36" t="n">
        <v>2674.57836502035</v>
      </c>
      <c r="AA6" s="36" t="n">
        <v>2492.56319442539</v>
      </c>
      <c r="AB6" s="36" t="n">
        <v>2315.47112266666</v>
      </c>
      <c r="AC6" s="36" t="n">
        <v>2126.34235783381</v>
      </c>
      <c r="AD6" s="36" t="n">
        <v>1880.25184593751</v>
      </c>
      <c r="AE6" s="36" t="n">
        <v>5150.7749150397</v>
      </c>
      <c r="AF6" s="36" t="n">
        <v>40652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4098.0974779147</v>
      </c>
      <c r="D7" s="36" t="n">
        <v>4222.05886625204</v>
      </c>
      <c r="E7" s="36" t="n">
        <v>4268.39553652573</v>
      </c>
      <c r="F7" s="36" t="n">
        <v>4335.35136527098</v>
      </c>
      <c r="G7" s="36" t="n">
        <v>4351.74524899084</v>
      </c>
      <c r="H7" s="36" t="n">
        <v>4169.16336272587</v>
      </c>
      <c r="I7" s="36" t="n">
        <v>3963.57283266835</v>
      </c>
      <c r="J7" s="36" t="n">
        <v>3732.36359381456</v>
      </c>
      <c r="K7" s="36" t="n">
        <v>3600.08796059492</v>
      </c>
      <c r="L7" s="36" t="n">
        <v>3319.71335333095</v>
      </c>
      <c r="M7" s="36" t="n">
        <v>2866.06103155606</v>
      </c>
      <c r="N7" s="36" t="n">
        <v>2401.66723008731</v>
      </c>
      <c r="O7" s="36" t="n">
        <v>2084.83749838222</v>
      </c>
      <c r="P7" s="36" t="n">
        <v>4994.88464188548</v>
      </c>
      <c r="Q7" s="36" t="n">
        <v>52408</v>
      </c>
      <c r="R7" s="36" t="n">
        <v>3957.05338786113</v>
      </c>
      <c r="S7" s="36" t="n">
        <v>4066.70702162855</v>
      </c>
      <c r="T7" s="36" t="n">
        <v>4059.96851356103</v>
      </c>
      <c r="U7" s="36" t="n">
        <v>4139.31172925169</v>
      </c>
      <c r="V7" s="36" t="n">
        <v>4267.43074936827</v>
      </c>
      <c r="W7" s="36" t="n">
        <v>4322.28200359959</v>
      </c>
      <c r="X7" s="36" t="n">
        <v>4255.51342371268</v>
      </c>
      <c r="Y7" s="36" t="n">
        <v>4004.9912314601</v>
      </c>
      <c r="Z7" s="36" t="n">
        <v>3890.06879296479</v>
      </c>
      <c r="AA7" s="36" t="n">
        <v>3729.93340544396</v>
      </c>
      <c r="AB7" s="36" t="n">
        <v>3357.92491833852</v>
      </c>
      <c r="AC7" s="36" t="n">
        <v>2828.43351211812</v>
      </c>
      <c r="AD7" s="36" t="n">
        <v>2354.08518654215</v>
      </c>
      <c r="AE7" s="36" t="n">
        <v>6414.29612414942</v>
      </c>
      <c r="AF7" s="36" t="n">
        <v>55648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193.944543135065</v>
      </c>
      <c r="D8" s="36" t="n">
        <v>233.444691249002</v>
      </c>
      <c r="E8" s="36" t="n">
        <v>253.978437113154</v>
      </c>
      <c r="F8" s="36" t="n">
        <v>245.5069805494</v>
      </c>
      <c r="G8" s="36" t="n">
        <v>209.096946977903</v>
      </c>
      <c r="H8" s="36" t="n">
        <v>172.768960942822</v>
      </c>
      <c r="I8" s="36" t="n">
        <v>168.160001660373</v>
      </c>
      <c r="J8" s="36" t="n">
        <v>167.834225439398</v>
      </c>
      <c r="K8" s="36" t="n">
        <v>170.600812592131</v>
      </c>
      <c r="L8" s="36" t="n">
        <v>182.169327384166</v>
      </c>
      <c r="M8" s="36" t="n">
        <v>178.332129193086</v>
      </c>
      <c r="N8" s="36" t="n">
        <v>154.546536285748</v>
      </c>
      <c r="O8" s="36" t="n">
        <v>150.963323762506</v>
      </c>
      <c r="P8" s="36" t="n">
        <v>635.653083715245</v>
      </c>
      <c r="Q8" s="36" t="n">
        <v>3117</v>
      </c>
      <c r="R8" s="36" t="n">
        <v>214.016953163528</v>
      </c>
      <c r="S8" s="36" t="n">
        <v>228.893646302616</v>
      </c>
      <c r="T8" s="36" t="n">
        <v>248.086359901536</v>
      </c>
      <c r="U8" s="36" t="n">
        <v>236.76144529592</v>
      </c>
      <c r="V8" s="36" t="n">
        <v>199.162058659286</v>
      </c>
      <c r="W8" s="36" t="n">
        <v>177.474499983764</v>
      </c>
      <c r="X8" s="36" t="n">
        <v>178.8233120234</v>
      </c>
      <c r="Y8" s="36" t="n">
        <v>174.339022544254</v>
      </c>
      <c r="Z8" s="36" t="n">
        <v>171.730002237976</v>
      </c>
      <c r="AA8" s="36" t="n">
        <v>167.468397395822</v>
      </c>
      <c r="AB8" s="36" t="n">
        <v>161.660216167401</v>
      </c>
      <c r="AC8" s="36" t="n">
        <v>162.258964642117</v>
      </c>
      <c r="AD8" s="36" t="n">
        <v>178.395414230829</v>
      </c>
      <c r="AE8" s="36" t="n">
        <v>711.929707451552</v>
      </c>
      <c r="AF8" s="36" t="n">
        <v>3211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18380.6723662604</v>
      </c>
      <c r="D9" s="36" t="n">
        <v>20017.2117581458</v>
      </c>
      <c r="E9" s="36" t="n">
        <v>21506.3389432768</v>
      </c>
      <c r="F9" s="36" t="n">
        <v>22415.0818665088</v>
      </c>
      <c r="G9" s="36" t="n">
        <v>22862.5505516773</v>
      </c>
      <c r="H9" s="36" t="n">
        <v>21966.0856608379</v>
      </c>
      <c r="I9" s="36" t="n">
        <v>21156.3070503042</v>
      </c>
      <c r="J9" s="36" t="n">
        <v>21009.1149820481</v>
      </c>
      <c r="K9" s="36" t="n">
        <v>21462.3141448216</v>
      </c>
      <c r="L9" s="36" t="n">
        <v>20611.5019348617</v>
      </c>
      <c r="M9" s="36" t="n">
        <v>17909.5920825188</v>
      </c>
      <c r="N9" s="36" t="n">
        <v>14803.5687718309</v>
      </c>
      <c r="O9" s="36" t="n">
        <v>12901.7156570681</v>
      </c>
      <c r="P9" s="36" t="n">
        <v>26307.9442298397</v>
      </c>
      <c r="Q9" s="36" t="n">
        <v>283310</v>
      </c>
      <c r="R9" s="36" t="n">
        <v>17991.5903771486</v>
      </c>
      <c r="S9" s="36" t="n">
        <v>19092.2257642</v>
      </c>
      <c r="T9" s="36" t="n">
        <v>20552.1201305852</v>
      </c>
      <c r="U9" s="36" t="n">
        <v>21480.9982892873</v>
      </c>
      <c r="V9" s="36" t="n">
        <v>22337.3573589871</v>
      </c>
      <c r="W9" s="36" t="n">
        <v>22193.9980591111</v>
      </c>
      <c r="X9" s="36" t="n">
        <v>22038.0040768489</v>
      </c>
      <c r="Y9" s="36" t="n">
        <v>22521.6598394084</v>
      </c>
      <c r="Z9" s="36" t="n">
        <v>23339.3985411533</v>
      </c>
      <c r="AA9" s="36" t="n">
        <v>22682.3056112808</v>
      </c>
      <c r="AB9" s="36" t="n">
        <v>20264.734351591</v>
      </c>
      <c r="AC9" s="36" t="n">
        <v>17655.2807832579</v>
      </c>
      <c r="AD9" s="36" t="n">
        <v>15638.5679694726</v>
      </c>
      <c r="AE9" s="36" t="n">
        <v>34017.7588476678</v>
      </c>
      <c r="AF9" s="36" t="n">
        <v>301806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1596.17648222612</v>
      </c>
      <c r="D10" s="36" t="n">
        <v>1706.25428022908</v>
      </c>
      <c r="E10" s="36" t="n">
        <v>1763.74320618648</v>
      </c>
      <c r="F10" s="36" t="n">
        <v>1722.02226633136</v>
      </c>
      <c r="G10" s="36" t="n">
        <v>1572.46357756805</v>
      </c>
      <c r="H10" s="36" t="n">
        <v>1433.66964288881</v>
      </c>
      <c r="I10" s="36" t="n">
        <v>1396.3000909463</v>
      </c>
      <c r="J10" s="36" t="n">
        <v>1325.51226395631</v>
      </c>
      <c r="K10" s="36" t="n">
        <v>1308.7426475955</v>
      </c>
      <c r="L10" s="36" t="n">
        <v>1280.19732278512</v>
      </c>
      <c r="M10" s="36" t="n">
        <v>1201.05964056899</v>
      </c>
      <c r="N10" s="36" t="n">
        <v>1150.24006790454</v>
      </c>
      <c r="O10" s="36" t="n">
        <v>1152.72765099694</v>
      </c>
      <c r="P10" s="36" t="n">
        <v>3525.89085981639</v>
      </c>
      <c r="Q10" s="36" t="n">
        <v>22135</v>
      </c>
      <c r="R10" s="36" t="n">
        <v>1646.08750293386</v>
      </c>
      <c r="S10" s="36" t="n">
        <v>1552.19083441198</v>
      </c>
      <c r="T10" s="36" t="n">
        <v>1604.78898117067</v>
      </c>
      <c r="U10" s="36" t="n">
        <v>1683.5720713716</v>
      </c>
      <c r="V10" s="36" t="n">
        <v>1673.06460900709</v>
      </c>
      <c r="W10" s="36" t="n">
        <v>1609.83550543818</v>
      </c>
      <c r="X10" s="36" t="n">
        <v>1537.76916319833</v>
      </c>
      <c r="Y10" s="36" t="n">
        <v>1433.5285795317</v>
      </c>
      <c r="Z10" s="36" t="n">
        <v>1425.37232023869</v>
      </c>
      <c r="AA10" s="36" t="n">
        <v>1437.36693482637</v>
      </c>
      <c r="AB10" s="36" t="n">
        <v>1387.61890301555</v>
      </c>
      <c r="AC10" s="36" t="n">
        <v>1364.22937614663</v>
      </c>
      <c r="AD10" s="36" t="n">
        <v>1386.19052001759</v>
      </c>
      <c r="AE10" s="36" t="n">
        <v>4069.38469869176</v>
      </c>
      <c r="AF10" s="36" t="n">
        <v>23811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3552.76870267397</v>
      </c>
      <c r="D11" s="36" t="n">
        <v>3833.84330500423</v>
      </c>
      <c r="E11" s="36" t="n">
        <v>3978.03330104573</v>
      </c>
      <c r="F11" s="36" t="n">
        <v>3964.50420747654</v>
      </c>
      <c r="G11" s="36" t="n">
        <v>3735.38985299419</v>
      </c>
      <c r="H11" s="36" t="n">
        <v>3363.44549693494</v>
      </c>
      <c r="I11" s="36" t="n">
        <v>3117.50945968444</v>
      </c>
      <c r="J11" s="36" t="n">
        <v>2904.2293379468</v>
      </c>
      <c r="K11" s="36" t="n">
        <v>2848.0665134995</v>
      </c>
      <c r="L11" s="36" t="n">
        <v>2741.47989636814</v>
      </c>
      <c r="M11" s="36" t="n">
        <v>2467.26692327557</v>
      </c>
      <c r="N11" s="36" t="n">
        <v>2119.9021237205</v>
      </c>
      <c r="O11" s="36" t="n">
        <v>1836.04222254494</v>
      </c>
      <c r="P11" s="36" t="n">
        <v>4730.51865683049</v>
      </c>
      <c r="Q11" s="36" t="n">
        <v>45193</v>
      </c>
      <c r="R11" s="36" t="n">
        <v>3520.0829303393</v>
      </c>
      <c r="S11" s="36" t="n">
        <v>3821.79320499158</v>
      </c>
      <c r="T11" s="36" t="n">
        <v>4020.06260227485</v>
      </c>
      <c r="U11" s="36" t="n">
        <v>4097.89866749553</v>
      </c>
      <c r="V11" s="36" t="n">
        <v>3959.85730470851</v>
      </c>
      <c r="W11" s="36" t="n">
        <v>3662.51430279779</v>
      </c>
      <c r="X11" s="36" t="n">
        <v>3445.80410761615</v>
      </c>
      <c r="Y11" s="36" t="n">
        <v>3240.84997109586</v>
      </c>
      <c r="Z11" s="36" t="n">
        <v>3151.48506793513</v>
      </c>
      <c r="AA11" s="36" t="n">
        <v>3089.42968446076</v>
      </c>
      <c r="AB11" s="36" t="n">
        <v>2860.48016803236</v>
      </c>
      <c r="AC11" s="36" t="n">
        <v>2586.20180643027</v>
      </c>
      <c r="AD11" s="36" t="n">
        <v>2370.0491630891</v>
      </c>
      <c r="AE11" s="36" t="n">
        <v>6212.49101873283</v>
      </c>
      <c r="AF11" s="36" t="n">
        <v>50039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462.486194485407</v>
      </c>
      <c r="D12" s="36" t="n">
        <v>556.615500859809</v>
      </c>
      <c r="E12" s="36" t="n">
        <v>560.02520340711</v>
      </c>
      <c r="F12" s="36" t="n">
        <v>503.367943807435</v>
      </c>
      <c r="G12" s="36" t="n">
        <v>444.89999997046</v>
      </c>
      <c r="H12" s="36" t="n">
        <v>427.817328298423</v>
      </c>
      <c r="I12" s="36" t="n">
        <v>435.27928099189</v>
      </c>
      <c r="J12" s="36" t="n">
        <v>432.421005484503</v>
      </c>
      <c r="K12" s="36" t="n">
        <v>446.213277662192</v>
      </c>
      <c r="L12" s="36" t="n">
        <v>449.717537122158</v>
      </c>
      <c r="M12" s="36" t="n">
        <v>425.718886435653</v>
      </c>
      <c r="N12" s="36" t="n">
        <v>378.178796221385</v>
      </c>
      <c r="O12" s="36" t="n">
        <v>325.490630818113</v>
      </c>
      <c r="P12" s="36" t="n">
        <v>1085.76841443546</v>
      </c>
      <c r="Q12" s="36" t="n">
        <v>6934</v>
      </c>
      <c r="R12" s="36" t="n">
        <v>493.0041682275</v>
      </c>
      <c r="S12" s="36" t="n">
        <v>502.703996515062</v>
      </c>
      <c r="T12" s="36" t="n">
        <v>515.143489343583</v>
      </c>
      <c r="U12" s="36" t="n">
        <v>509.699695824322</v>
      </c>
      <c r="V12" s="36" t="n">
        <v>486.374380150319</v>
      </c>
      <c r="W12" s="36" t="n">
        <v>486.501142672823</v>
      </c>
      <c r="X12" s="36" t="n">
        <v>503.165110115012</v>
      </c>
      <c r="Y12" s="36" t="n">
        <v>497.622917927968</v>
      </c>
      <c r="Z12" s="36" t="n">
        <v>506.14369423555</v>
      </c>
      <c r="AA12" s="36" t="n">
        <v>511.73365512601</v>
      </c>
      <c r="AB12" s="36" t="n">
        <v>487.553385380491</v>
      </c>
      <c r="AC12" s="36" t="n">
        <v>439.582883551222</v>
      </c>
      <c r="AD12" s="36" t="n">
        <v>409.740348150828</v>
      </c>
      <c r="AE12" s="36" t="n">
        <v>1388.03113277931</v>
      </c>
      <c r="AF12" s="36" t="n">
        <v>7737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3507.7685392344</v>
      </c>
      <c r="D13" s="36" t="n">
        <v>3787.44706109118</v>
      </c>
      <c r="E13" s="36" t="n">
        <v>4027.20437296731</v>
      </c>
      <c r="F13" s="36" t="n">
        <v>4270.53252186411</v>
      </c>
      <c r="G13" s="36" t="n">
        <v>4451.35518556336</v>
      </c>
      <c r="H13" s="36" t="n">
        <v>4255.8351095606</v>
      </c>
      <c r="I13" s="36" t="n">
        <v>3997.29590366112</v>
      </c>
      <c r="J13" s="36" t="n">
        <v>3791.42305256865</v>
      </c>
      <c r="K13" s="36" t="n">
        <v>3806.83701957016</v>
      </c>
      <c r="L13" s="36" t="n">
        <v>3785.72894765419</v>
      </c>
      <c r="M13" s="36" t="n">
        <v>3473.37928400879</v>
      </c>
      <c r="N13" s="36" t="n">
        <v>3023.40699116113</v>
      </c>
      <c r="O13" s="36" t="n">
        <v>2620.98499679269</v>
      </c>
      <c r="P13" s="36" t="n">
        <v>6199.80101430234</v>
      </c>
      <c r="Q13" s="36" t="n">
        <v>54999</v>
      </c>
      <c r="R13" s="36" t="n">
        <v>3366.08802473756</v>
      </c>
      <c r="S13" s="36" t="n">
        <v>3709.65001082823</v>
      </c>
      <c r="T13" s="36" t="n">
        <v>3937.70538369448</v>
      </c>
      <c r="U13" s="36" t="n">
        <v>4201.41052891601</v>
      </c>
      <c r="V13" s="36" t="n">
        <v>4282.24734046124</v>
      </c>
      <c r="W13" s="36" t="n">
        <v>4077.52477203002</v>
      </c>
      <c r="X13" s="36" t="n">
        <v>4057.93135999645</v>
      </c>
      <c r="Y13" s="36" t="n">
        <v>4112.54706787862</v>
      </c>
      <c r="Z13" s="36" t="n">
        <v>4194.57082161707</v>
      </c>
      <c r="AA13" s="36" t="n">
        <v>4167.55140018911</v>
      </c>
      <c r="AB13" s="36" t="n">
        <v>3873.2267702269</v>
      </c>
      <c r="AC13" s="36" t="n">
        <v>3494.34278777778</v>
      </c>
      <c r="AD13" s="36" t="n">
        <v>3214.66021093516</v>
      </c>
      <c r="AE13" s="36" t="n">
        <v>7873.54352071136</v>
      </c>
      <c r="AF13" s="36" t="n">
        <v>58563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1187.92415035885</v>
      </c>
      <c r="D14" s="36" t="n">
        <v>1236.5929719904</v>
      </c>
      <c r="E14" s="36" t="n">
        <v>1257.14368716088</v>
      </c>
      <c r="F14" s="36" t="n">
        <v>1275.00331901403</v>
      </c>
      <c r="G14" s="36" t="n">
        <v>1224.28765747025</v>
      </c>
      <c r="H14" s="36" t="n">
        <v>1100.19316130436</v>
      </c>
      <c r="I14" s="36" t="n">
        <v>1019.53744247538</v>
      </c>
      <c r="J14" s="36" t="n">
        <v>987.459820218942</v>
      </c>
      <c r="K14" s="36" t="n">
        <v>1013.31682958279</v>
      </c>
      <c r="L14" s="36" t="n">
        <v>1013.1935867801</v>
      </c>
      <c r="M14" s="36" t="n">
        <v>938.117135873645</v>
      </c>
      <c r="N14" s="36" t="n">
        <v>839.499711102597</v>
      </c>
      <c r="O14" s="36" t="n">
        <v>796.375663881966</v>
      </c>
      <c r="P14" s="36" t="n">
        <v>2324.35486278581</v>
      </c>
      <c r="Q14" s="36" t="n">
        <v>16213</v>
      </c>
      <c r="R14" s="36" t="n">
        <v>1108.67160167834</v>
      </c>
      <c r="S14" s="36" t="n">
        <v>1115.42289382737</v>
      </c>
      <c r="T14" s="36" t="n">
        <v>1181.61538704378</v>
      </c>
      <c r="U14" s="36" t="n">
        <v>1277.00455987023</v>
      </c>
      <c r="V14" s="36" t="n">
        <v>1300.65649169147</v>
      </c>
      <c r="W14" s="36" t="n">
        <v>1191.31155200289</v>
      </c>
      <c r="X14" s="36" t="n">
        <v>1095.39473394836</v>
      </c>
      <c r="Y14" s="36" t="n">
        <v>1069.96812579251</v>
      </c>
      <c r="Z14" s="36" t="n">
        <v>1105.85554853395</v>
      </c>
      <c r="AA14" s="36" t="n">
        <v>1136.32408900232</v>
      </c>
      <c r="AB14" s="36" t="n">
        <v>1082.93170473874</v>
      </c>
      <c r="AC14" s="36" t="n">
        <v>982.317999714322</v>
      </c>
      <c r="AD14" s="36" t="n">
        <v>928.322377280287</v>
      </c>
      <c r="AE14" s="36" t="n">
        <v>2926.20293487544</v>
      </c>
      <c r="AF14" s="36" t="n">
        <v>17502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1109.04740435741</v>
      </c>
      <c r="D15" s="36" t="n">
        <v>1181.06734254179</v>
      </c>
      <c r="E15" s="36" t="n">
        <v>1257.67518916579</v>
      </c>
      <c r="F15" s="36" t="n">
        <v>1257.04131761802</v>
      </c>
      <c r="G15" s="36" t="n">
        <v>1104.93268617179</v>
      </c>
      <c r="H15" s="36" t="n">
        <v>921.73037033246</v>
      </c>
      <c r="I15" s="36" t="n">
        <v>873.872322292558</v>
      </c>
      <c r="J15" s="36" t="n">
        <v>842.514100328599</v>
      </c>
      <c r="K15" s="36" t="n">
        <v>805.933356917034</v>
      </c>
      <c r="L15" s="36" t="n">
        <v>758.209525753166</v>
      </c>
      <c r="M15" s="36" t="n">
        <v>705.976627217303</v>
      </c>
      <c r="N15" s="36" t="n">
        <v>624.179392258879</v>
      </c>
      <c r="O15" s="36" t="n">
        <v>531.631434505853</v>
      </c>
      <c r="P15" s="36" t="n">
        <v>1374.18893053935</v>
      </c>
      <c r="Q15" s="36" t="n">
        <v>13348</v>
      </c>
      <c r="R15" s="36" t="n">
        <v>1142.11515902497</v>
      </c>
      <c r="S15" s="36" t="n">
        <v>1160.96871612357</v>
      </c>
      <c r="T15" s="36" t="n">
        <v>1201.30834300929</v>
      </c>
      <c r="U15" s="36" t="n">
        <v>1213.34358086218</v>
      </c>
      <c r="V15" s="36" t="n">
        <v>1137.84495620385</v>
      </c>
      <c r="W15" s="36" t="n">
        <v>1042.9485908616</v>
      </c>
      <c r="X15" s="36" t="n">
        <v>989.691383639497</v>
      </c>
      <c r="Y15" s="36" t="n">
        <v>915.835528354967</v>
      </c>
      <c r="Z15" s="36" t="n">
        <v>871.087114598085</v>
      </c>
      <c r="AA15" s="36" t="n">
        <v>850.493039666498</v>
      </c>
      <c r="AB15" s="36" t="n">
        <v>823.80247668749</v>
      </c>
      <c r="AC15" s="36" t="n">
        <v>743.236352410191</v>
      </c>
      <c r="AD15" s="36" t="n">
        <v>611.388513533296</v>
      </c>
      <c r="AE15" s="36" t="n">
        <v>1687.93624502451</v>
      </c>
      <c r="AF15" s="36" t="n">
        <v>14392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6947.42574884781</v>
      </c>
      <c r="D16" s="36" t="n">
        <v>7433.33281557705</v>
      </c>
      <c r="E16" s="36" t="n">
        <v>7480.96772278583</v>
      </c>
      <c r="F16" s="36" t="n">
        <v>7235.77459934975</v>
      </c>
      <c r="G16" s="36" t="n">
        <v>6596.3199260698</v>
      </c>
      <c r="H16" s="36" t="n">
        <v>5916.90293072399</v>
      </c>
      <c r="I16" s="36" t="n">
        <v>5584.63113313192</v>
      </c>
      <c r="J16" s="36" t="n">
        <v>5187.89453451209</v>
      </c>
      <c r="K16" s="36" t="n">
        <v>5093.23668954993</v>
      </c>
      <c r="L16" s="36" t="n">
        <v>4925.12612436617</v>
      </c>
      <c r="M16" s="36" t="n">
        <v>4262.28428831296</v>
      </c>
      <c r="N16" s="36" t="n">
        <v>3568.74370529163</v>
      </c>
      <c r="O16" s="36" t="n">
        <v>3307.28745118248</v>
      </c>
      <c r="P16" s="36" t="n">
        <v>8951.0723302986</v>
      </c>
      <c r="Q16" s="36" t="n">
        <v>82491</v>
      </c>
      <c r="R16" s="36" t="n">
        <v>6952.4158758306</v>
      </c>
      <c r="S16" s="36" t="n">
        <v>7057.28715950158</v>
      </c>
      <c r="T16" s="36" t="n">
        <v>7498.00948576074</v>
      </c>
      <c r="U16" s="36" t="n">
        <v>7770.25740670323</v>
      </c>
      <c r="V16" s="36" t="n">
        <v>7427.00014520584</v>
      </c>
      <c r="W16" s="36" t="n">
        <v>6826.94595315383</v>
      </c>
      <c r="X16" s="36" t="n">
        <v>6334.75099001324</v>
      </c>
      <c r="Y16" s="36" t="n">
        <v>5870.83437720294</v>
      </c>
      <c r="Z16" s="36" t="n">
        <v>5808.94131845323</v>
      </c>
      <c r="AA16" s="36" t="n">
        <v>5622.87633134766</v>
      </c>
      <c r="AB16" s="36" t="n">
        <v>5049.0758989134</v>
      </c>
      <c r="AC16" s="36" t="n">
        <v>4462.59072165496</v>
      </c>
      <c r="AD16" s="36" t="n">
        <v>4008.7323601263</v>
      </c>
      <c r="AE16" s="36" t="n">
        <v>11146.2819761325</v>
      </c>
      <c r="AF16" s="36" t="n">
        <v>91836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6921.80984240623</v>
      </c>
      <c r="D17" s="36" t="n">
        <v>7264.1694591196</v>
      </c>
      <c r="E17" s="36" t="n">
        <v>7718.67709431334</v>
      </c>
      <c r="F17" s="36" t="n">
        <v>8622.45426878261</v>
      </c>
      <c r="G17" s="36" t="n">
        <v>9318.54687303504</v>
      </c>
      <c r="H17" s="36" t="n">
        <v>8914.30864140168</v>
      </c>
      <c r="I17" s="36" t="n">
        <v>8245.13597799232</v>
      </c>
      <c r="J17" s="36" t="n">
        <v>7812.6264682692</v>
      </c>
      <c r="K17" s="36" t="n">
        <v>7738.24378703106</v>
      </c>
      <c r="L17" s="36" t="n">
        <v>7393.77669971075</v>
      </c>
      <c r="M17" s="36" t="n">
        <v>6638.06662345735</v>
      </c>
      <c r="N17" s="36" t="n">
        <v>5648.36202475301</v>
      </c>
      <c r="O17" s="36" t="n">
        <v>4640.22840833265</v>
      </c>
      <c r="P17" s="36" t="n">
        <v>9681.59383139519</v>
      </c>
      <c r="Q17" s="36" t="n">
        <v>106558</v>
      </c>
      <c r="R17" s="36" t="n">
        <v>6736.95837168595</v>
      </c>
      <c r="S17" s="36" t="n">
        <v>7206.20472072362</v>
      </c>
      <c r="T17" s="36" t="n">
        <v>7226.97530914165</v>
      </c>
      <c r="U17" s="36" t="n">
        <v>7929.1026999424</v>
      </c>
      <c r="V17" s="36" t="n">
        <v>8814.93821085945</v>
      </c>
      <c r="W17" s="36" t="n">
        <v>8737.83484065604</v>
      </c>
      <c r="X17" s="36" t="n">
        <v>8201.27417675069</v>
      </c>
      <c r="Y17" s="36" t="n">
        <v>7939.90261260538</v>
      </c>
      <c r="Z17" s="36" t="n">
        <v>8066.59295764447</v>
      </c>
      <c r="AA17" s="36" t="n">
        <v>7946.19927645374</v>
      </c>
      <c r="AB17" s="36" t="n">
        <v>7412.71459325737</v>
      </c>
      <c r="AC17" s="36" t="n">
        <v>6543.06599753887</v>
      </c>
      <c r="AD17" s="36" t="n">
        <v>5678.1239915232</v>
      </c>
      <c r="AE17" s="36" t="n">
        <v>13436.1122412172</v>
      </c>
      <c r="AF17" s="36" t="n">
        <v>111876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823.948084692654</v>
      </c>
      <c r="D18" s="36" t="n">
        <v>894.247947359975</v>
      </c>
      <c r="E18" s="36" t="n">
        <v>946.898644249412</v>
      </c>
      <c r="F18" s="36" t="n">
        <v>968.98725743188</v>
      </c>
      <c r="G18" s="36" t="n">
        <v>910.853173306031</v>
      </c>
      <c r="H18" s="36" t="n">
        <v>811.744534154721</v>
      </c>
      <c r="I18" s="36" t="n">
        <v>763.533139273969</v>
      </c>
      <c r="J18" s="36" t="n">
        <v>735.896054384202</v>
      </c>
      <c r="K18" s="36" t="n">
        <v>755.040026270225</v>
      </c>
      <c r="L18" s="36" t="n">
        <v>739.40959391234</v>
      </c>
      <c r="M18" s="36" t="n">
        <v>665.838733679656</v>
      </c>
      <c r="N18" s="36" t="n">
        <v>617.502313216568</v>
      </c>
      <c r="O18" s="36" t="n">
        <v>604.179915802812</v>
      </c>
      <c r="P18" s="36" t="n">
        <v>1982.92058226555</v>
      </c>
      <c r="Q18" s="36" t="n">
        <v>12221</v>
      </c>
      <c r="R18" s="36" t="n">
        <v>797.25159894965</v>
      </c>
      <c r="S18" s="36" t="n">
        <v>858.036456499945</v>
      </c>
      <c r="T18" s="36" t="n">
        <v>957.760677076896</v>
      </c>
      <c r="U18" s="36" t="n">
        <v>980.236591193546</v>
      </c>
      <c r="V18" s="36" t="n">
        <v>923.486214112197</v>
      </c>
      <c r="W18" s="36" t="n">
        <v>882.290590127113</v>
      </c>
      <c r="X18" s="36" t="n">
        <v>883.241598756109</v>
      </c>
      <c r="Y18" s="36" t="n">
        <v>869.413048339722</v>
      </c>
      <c r="Z18" s="36" t="n">
        <v>866.578170376512</v>
      </c>
      <c r="AA18" s="36" t="n">
        <v>859.885187945717</v>
      </c>
      <c r="AB18" s="36" t="n">
        <v>826.134943444172</v>
      </c>
      <c r="AC18" s="36" t="n">
        <v>754.463124891563</v>
      </c>
      <c r="AD18" s="36" t="n">
        <v>701.401334191261</v>
      </c>
      <c r="AE18" s="36" t="n">
        <v>2221.8204640956</v>
      </c>
      <c r="AF18" s="36" t="n">
        <v>13382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23761.1841129547</v>
      </c>
      <c r="D19" s="36" t="n">
        <v>24843.3825349374</v>
      </c>
      <c r="E19" s="36" t="n">
        <v>24890.3890961356</v>
      </c>
      <c r="F19" s="36" t="n">
        <v>25601.5299268282</v>
      </c>
      <c r="G19" s="36" t="n">
        <v>26361.7640367022</v>
      </c>
      <c r="H19" s="36" t="n">
        <v>26208.2620077577</v>
      </c>
      <c r="I19" s="36" t="n">
        <v>25191.919597522</v>
      </c>
      <c r="J19" s="36" t="n">
        <v>23395.1982067896</v>
      </c>
      <c r="K19" s="36" t="n">
        <v>22670.6713947546</v>
      </c>
      <c r="L19" s="36" t="n">
        <v>21533.5077971788</v>
      </c>
      <c r="M19" s="36" t="n">
        <v>19219.1025345537</v>
      </c>
      <c r="N19" s="36" t="n">
        <v>17044.200149805</v>
      </c>
      <c r="O19" s="36" t="n">
        <v>15359.0474466535</v>
      </c>
      <c r="P19" s="36" t="n">
        <v>30526.841157427</v>
      </c>
      <c r="Q19" s="36" t="n">
        <v>326607</v>
      </c>
      <c r="R19" s="36" t="n">
        <v>23028.5277739688</v>
      </c>
      <c r="S19" s="36" t="n">
        <v>22753.2608656496</v>
      </c>
      <c r="T19" s="36" t="n">
        <v>23886.2872627423</v>
      </c>
      <c r="U19" s="36" t="n">
        <v>25150.5029626355</v>
      </c>
      <c r="V19" s="36" t="n">
        <v>25992.3233749202</v>
      </c>
      <c r="W19" s="36" t="n">
        <v>25781.2417744075</v>
      </c>
      <c r="X19" s="36" t="n">
        <v>25217.7494992275</v>
      </c>
      <c r="Y19" s="36" t="n">
        <v>24457.5353208891</v>
      </c>
      <c r="Z19" s="36" t="n">
        <v>24150.5416653921</v>
      </c>
      <c r="AA19" s="36" t="n">
        <v>23643.5374516765</v>
      </c>
      <c r="AB19" s="36" t="n">
        <v>22520.7301783794</v>
      </c>
      <c r="AC19" s="36" t="n">
        <v>20523.7799250955</v>
      </c>
      <c r="AD19" s="36" t="n">
        <v>17994.7643687211</v>
      </c>
      <c r="AE19" s="36" t="n">
        <v>40471.2175762951</v>
      </c>
      <c r="AF19" s="36" t="n">
        <v>345572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1507.21255128819</v>
      </c>
      <c r="D20" s="36" t="n">
        <v>1549.7974759482</v>
      </c>
      <c r="E20" s="36" t="n">
        <v>1592.24068382696</v>
      </c>
      <c r="F20" s="36" t="n">
        <v>1702.44666852666</v>
      </c>
      <c r="G20" s="36" t="n">
        <v>1745.21548268746</v>
      </c>
      <c r="H20" s="36" t="n">
        <v>1599.84134970411</v>
      </c>
      <c r="I20" s="36" t="n">
        <v>1516.86882885393</v>
      </c>
      <c r="J20" s="36" t="n">
        <v>1571.85548086716</v>
      </c>
      <c r="K20" s="36" t="n">
        <v>1621.01249788194</v>
      </c>
      <c r="L20" s="36" t="n">
        <v>1511.70941561097</v>
      </c>
      <c r="M20" s="36" t="n">
        <v>1365.6865543151</v>
      </c>
      <c r="N20" s="36" t="n">
        <v>1235.30784782336</v>
      </c>
      <c r="O20" s="36" t="n">
        <v>1145.30450931213</v>
      </c>
      <c r="P20" s="36" t="n">
        <v>3322.50065335383</v>
      </c>
      <c r="Q20" s="36" t="n">
        <v>22987</v>
      </c>
      <c r="R20" s="36" t="n">
        <v>1470.94401064442</v>
      </c>
      <c r="S20" s="36" t="n">
        <v>1469.96408907286</v>
      </c>
      <c r="T20" s="36" t="n">
        <v>1524.83367154805</v>
      </c>
      <c r="U20" s="36" t="n">
        <v>1626.55283453567</v>
      </c>
      <c r="V20" s="36" t="n">
        <v>1627.25806405903</v>
      </c>
      <c r="W20" s="36" t="n">
        <v>1565.82040282481</v>
      </c>
      <c r="X20" s="36" t="n">
        <v>1569.23832011136</v>
      </c>
      <c r="Y20" s="36" t="n">
        <v>1607.34912399395</v>
      </c>
      <c r="Z20" s="36" t="n">
        <v>1686.88429409493</v>
      </c>
      <c r="AA20" s="36" t="n">
        <v>1615.05892801518</v>
      </c>
      <c r="AB20" s="36" t="n">
        <v>1456.38721733829</v>
      </c>
      <c r="AC20" s="36" t="n">
        <v>1382.59956620358</v>
      </c>
      <c r="AD20" s="36" t="n">
        <v>1340.67096860639</v>
      </c>
      <c r="AE20" s="36" t="n">
        <v>3610.43850895148</v>
      </c>
      <c r="AF20" s="36" t="n">
        <v>23554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2073.5001277996</v>
      </c>
      <c r="D21" s="36" t="n">
        <v>2080.9168527884</v>
      </c>
      <c r="E21" s="36" t="n">
        <v>2238.08829721345</v>
      </c>
      <c r="F21" s="36" t="n">
        <v>2117.46851046357</v>
      </c>
      <c r="G21" s="36" t="n">
        <v>1746.39228920963</v>
      </c>
      <c r="H21" s="36" t="n">
        <v>1551.85560541751</v>
      </c>
      <c r="I21" s="36" t="n">
        <v>1603.20493508086</v>
      </c>
      <c r="J21" s="36" t="n">
        <v>1572.36923540958</v>
      </c>
      <c r="K21" s="36" t="n">
        <v>1590.26449354848</v>
      </c>
      <c r="L21" s="36" t="n">
        <v>1616.7712412383</v>
      </c>
      <c r="M21" s="36" t="n">
        <v>1538.90351861953</v>
      </c>
      <c r="N21" s="36" t="n">
        <v>1420.53579932477</v>
      </c>
      <c r="O21" s="36" t="n">
        <v>1377.00611866123</v>
      </c>
      <c r="P21" s="36" t="n">
        <v>4539.72297522509</v>
      </c>
      <c r="Q21" s="36" t="n">
        <v>27067</v>
      </c>
      <c r="R21" s="36" t="n">
        <v>2039.25274720027</v>
      </c>
      <c r="S21" s="36" t="n">
        <v>2110.46652420789</v>
      </c>
      <c r="T21" s="36" t="n">
        <v>2238.46859000487</v>
      </c>
      <c r="U21" s="36" t="n">
        <v>2318.29562229742</v>
      </c>
      <c r="V21" s="36" t="n">
        <v>2220.59871437908</v>
      </c>
      <c r="W21" s="36" t="n">
        <v>1981.23988214734</v>
      </c>
      <c r="X21" s="36" t="n">
        <v>1834.23757895301</v>
      </c>
      <c r="Y21" s="36" t="n">
        <v>1807.05036669327</v>
      </c>
      <c r="Z21" s="36" t="n">
        <v>1910.04918638611</v>
      </c>
      <c r="AA21" s="36" t="n">
        <v>1924.91397480305</v>
      </c>
      <c r="AB21" s="36" t="n">
        <v>1788.16180206228</v>
      </c>
      <c r="AC21" s="36" t="n">
        <v>1668.4639836177</v>
      </c>
      <c r="AD21" s="36" t="n">
        <v>1592.34322002538</v>
      </c>
      <c r="AE21" s="36" t="n">
        <v>5224.45780722232</v>
      </c>
      <c r="AF21" s="36" t="n">
        <v>30658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64312.3913736678</v>
      </c>
      <c r="D22" s="36" t="n">
        <v>65454.5708492914</v>
      </c>
      <c r="E22" s="36" t="n">
        <v>69843.6974013868</v>
      </c>
      <c r="F22" s="36" t="n">
        <v>74864.3976498063</v>
      </c>
      <c r="G22" s="36" t="n">
        <v>76802.7751670206</v>
      </c>
      <c r="H22" s="36" t="n">
        <v>74075.1751746361</v>
      </c>
      <c r="I22" s="36" t="n">
        <v>71903.4501341954</v>
      </c>
      <c r="J22" s="36" t="n">
        <v>69541.6830402194</v>
      </c>
      <c r="K22" s="36" t="n">
        <v>68530.9369050324</v>
      </c>
      <c r="L22" s="36" t="n">
        <v>62757.9059957976</v>
      </c>
      <c r="M22" s="36" t="n">
        <v>52687.5682212005</v>
      </c>
      <c r="N22" s="36" t="n">
        <v>43402.6993214724</v>
      </c>
      <c r="O22" s="36" t="n">
        <v>36406.3062177493</v>
      </c>
      <c r="P22" s="36" t="n">
        <v>69944.4425485241</v>
      </c>
      <c r="Q22" s="36" t="n">
        <v>900528</v>
      </c>
      <c r="R22" s="36" t="n">
        <v>60420.922167353</v>
      </c>
      <c r="S22" s="36" t="n">
        <v>63432.9589992073</v>
      </c>
      <c r="T22" s="36" t="n">
        <v>65641.6837759297</v>
      </c>
      <c r="U22" s="36" t="n">
        <v>68847.3821207191</v>
      </c>
      <c r="V22" s="36" t="n">
        <v>70964.7708899171</v>
      </c>
      <c r="W22" s="36" t="n">
        <v>70441.1251789344</v>
      </c>
      <c r="X22" s="36" t="n">
        <v>71136.2913534578</v>
      </c>
      <c r="Y22" s="36" t="n">
        <v>70980.6401312334</v>
      </c>
      <c r="Z22" s="36" t="n">
        <v>70334.945178411</v>
      </c>
      <c r="AA22" s="36" t="n">
        <v>65796.6659264441</v>
      </c>
      <c r="AB22" s="36" t="n">
        <v>58331.1869089576</v>
      </c>
      <c r="AC22" s="36" t="n">
        <v>50686.3227858686</v>
      </c>
      <c r="AD22" s="36" t="n">
        <v>43054.4654100972</v>
      </c>
      <c r="AE22" s="36" t="n">
        <v>92411.6391734699</v>
      </c>
      <c r="AF22" s="36" t="n">
        <v>922481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1553.94679003867</v>
      </c>
      <c r="D23" s="36" t="n">
        <v>1798.74804128887</v>
      </c>
      <c r="E23" s="36" t="n">
        <v>1952.88062824501</v>
      </c>
      <c r="F23" s="36" t="n">
        <v>1974.80499234327</v>
      </c>
      <c r="G23" s="36" t="n">
        <v>1977.46058308033</v>
      </c>
      <c r="H23" s="36" t="n">
        <v>2024.26422088251</v>
      </c>
      <c r="I23" s="36" t="n">
        <v>2085.43178685912</v>
      </c>
      <c r="J23" s="36" t="n">
        <v>2159.80800486477</v>
      </c>
      <c r="K23" s="36" t="n">
        <v>2267.81645305249</v>
      </c>
      <c r="L23" s="36" t="n">
        <v>2106.92938598039</v>
      </c>
      <c r="M23" s="36" t="n">
        <v>1813.98276028192</v>
      </c>
      <c r="N23" s="36" t="n">
        <v>1651.66784156878</v>
      </c>
      <c r="O23" s="36" t="n">
        <v>1606.79544825205</v>
      </c>
      <c r="P23" s="36" t="n">
        <v>4857.46306326182</v>
      </c>
      <c r="Q23" s="36" t="n">
        <v>29832</v>
      </c>
      <c r="R23" s="36" t="n">
        <v>1534.00618275463</v>
      </c>
      <c r="S23" s="36" t="n">
        <v>1736.34086366584</v>
      </c>
      <c r="T23" s="36" t="n">
        <v>1826.71294844189</v>
      </c>
      <c r="U23" s="36" t="n">
        <v>1907.09560956554</v>
      </c>
      <c r="V23" s="36" t="n">
        <v>2018.63557133496</v>
      </c>
      <c r="W23" s="36" t="n">
        <v>2074.06429618764</v>
      </c>
      <c r="X23" s="36" t="n">
        <v>2195.03124600059</v>
      </c>
      <c r="Y23" s="36" t="n">
        <v>2345.75610624921</v>
      </c>
      <c r="Z23" s="36" t="n">
        <v>2452.97025621851</v>
      </c>
      <c r="AA23" s="36" t="n">
        <v>2397.98904786792</v>
      </c>
      <c r="AB23" s="36" t="n">
        <v>2211.77086161852</v>
      </c>
      <c r="AC23" s="36" t="n">
        <v>2077.13921272285</v>
      </c>
      <c r="AD23" s="36" t="n">
        <v>2051.72967120588</v>
      </c>
      <c r="AE23" s="36" t="n">
        <v>6332.75812616602</v>
      </c>
      <c r="AF23" s="36" t="n">
        <v>33162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1116.01952228759</v>
      </c>
      <c r="D24" s="36" t="n">
        <v>1175.45529689281</v>
      </c>
      <c r="E24" s="36" t="n">
        <v>1203.52484981321</v>
      </c>
      <c r="F24" s="36" t="n">
        <v>1166.18230783014</v>
      </c>
      <c r="G24" s="36" t="n">
        <v>1022.42496131671</v>
      </c>
      <c r="H24" s="36" t="n">
        <v>850.668931981444</v>
      </c>
      <c r="I24" s="36" t="n">
        <v>783.189275238809</v>
      </c>
      <c r="J24" s="36" t="n">
        <v>769.847275455305</v>
      </c>
      <c r="K24" s="36" t="n">
        <v>770.259038828532</v>
      </c>
      <c r="L24" s="36" t="n">
        <v>737.88679434518</v>
      </c>
      <c r="M24" s="36" t="n">
        <v>677.338156268684</v>
      </c>
      <c r="N24" s="36" t="n">
        <v>609.08257544964</v>
      </c>
      <c r="O24" s="36" t="n">
        <v>579.609208451036</v>
      </c>
      <c r="P24" s="36" t="n">
        <v>1801.51180584092</v>
      </c>
      <c r="Q24" s="36" t="n">
        <v>13263</v>
      </c>
      <c r="R24" s="36" t="n">
        <v>1018.18516173552</v>
      </c>
      <c r="S24" s="36" t="n">
        <v>1144.84791574177</v>
      </c>
      <c r="T24" s="36" t="n">
        <v>1225.63891532098</v>
      </c>
      <c r="U24" s="36" t="n">
        <v>1186.96149691241</v>
      </c>
      <c r="V24" s="36" t="n">
        <v>1059.72593256797</v>
      </c>
      <c r="W24" s="36" t="n">
        <v>961.026286932105</v>
      </c>
      <c r="X24" s="36" t="n">
        <v>906.933591643511</v>
      </c>
      <c r="Y24" s="36" t="n">
        <v>827.376912198508</v>
      </c>
      <c r="Z24" s="36" t="n">
        <v>795.490403284859</v>
      </c>
      <c r="AA24" s="36" t="n">
        <v>789.672256011694</v>
      </c>
      <c r="AB24" s="36" t="n">
        <v>739.882192649717</v>
      </c>
      <c r="AC24" s="36" t="n">
        <v>680.819470852447</v>
      </c>
      <c r="AD24" s="36" t="n">
        <v>695.094342106925</v>
      </c>
      <c r="AE24" s="36" t="n">
        <v>2040.34512204159</v>
      </c>
      <c r="AF24" s="36" t="n">
        <v>14072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6336.62081678163</v>
      </c>
      <c r="D25" s="36" t="n">
        <v>6345.59610294645</v>
      </c>
      <c r="E25" s="36" t="n">
        <v>6712.8586404</v>
      </c>
      <c r="F25" s="36" t="n">
        <v>6959.03312640438</v>
      </c>
      <c r="G25" s="36" t="n">
        <v>6589.53201631601</v>
      </c>
      <c r="H25" s="36" t="n">
        <v>5880.29216754128</v>
      </c>
      <c r="I25" s="36" t="n">
        <v>5576.07926479475</v>
      </c>
      <c r="J25" s="36" t="n">
        <v>5514.69225958981</v>
      </c>
      <c r="K25" s="36" t="n">
        <v>5621.72138636526</v>
      </c>
      <c r="L25" s="36" t="n">
        <v>5376.79042357495</v>
      </c>
      <c r="M25" s="36" t="n">
        <v>4713.94616178973</v>
      </c>
      <c r="N25" s="36" t="n">
        <v>4120.63754386563</v>
      </c>
      <c r="O25" s="36" t="n">
        <v>4097.71090656338</v>
      </c>
      <c r="P25" s="36" t="n">
        <v>12303.4891830668</v>
      </c>
      <c r="Q25" s="36" t="n">
        <v>86149</v>
      </c>
      <c r="R25" s="36" t="n">
        <v>5898.80907330784</v>
      </c>
      <c r="S25" s="36" t="n">
        <v>6043.48674171679</v>
      </c>
      <c r="T25" s="36" t="n">
        <v>6465.98422956622</v>
      </c>
      <c r="U25" s="36" t="n">
        <v>6864.83064680125</v>
      </c>
      <c r="V25" s="36" t="n">
        <v>6729.66882614993</v>
      </c>
      <c r="W25" s="36" t="n">
        <v>6266.35974949103</v>
      </c>
      <c r="X25" s="36" t="n">
        <v>6126.10608280511</v>
      </c>
      <c r="Y25" s="36" t="n">
        <v>6143.76333599969</v>
      </c>
      <c r="Z25" s="36" t="n">
        <v>6259.71420610661</v>
      </c>
      <c r="AA25" s="36" t="n">
        <v>6096.39510647831</v>
      </c>
      <c r="AB25" s="36" t="n">
        <v>5605.64330270127</v>
      </c>
      <c r="AC25" s="36" t="n">
        <v>5199.96025938188</v>
      </c>
      <c r="AD25" s="36" t="n">
        <v>5124.75172962579</v>
      </c>
      <c r="AE25" s="36" t="n">
        <v>15091.5267098683</v>
      </c>
      <c r="AF25" s="36" t="n">
        <v>93917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457.803466173926</v>
      </c>
      <c r="D26" s="36" t="n">
        <v>471.225205136122</v>
      </c>
      <c r="E26" s="36" t="n">
        <v>501.189078137956</v>
      </c>
      <c r="F26" s="36" t="n">
        <v>493.776354411534</v>
      </c>
      <c r="G26" s="36" t="n">
        <v>468.595570684864</v>
      </c>
      <c r="H26" s="36" t="n">
        <v>468.198773922239</v>
      </c>
      <c r="I26" s="36" t="n">
        <v>470.773469655635</v>
      </c>
      <c r="J26" s="36" t="n">
        <v>441.198820419868</v>
      </c>
      <c r="K26" s="36" t="n">
        <v>448.423375749874</v>
      </c>
      <c r="L26" s="36" t="n">
        <v>463.545840710406</v>
      </c>
      <c r="M26" s="36" t="n">
        <v>414.758752274613</v>
      </c>
      <c r="N26" s="36" t="n">
        <v>355.159073199292</v>
      </c>
      <c r="O26" s="36" t="n">
        <v>354.412228863745</v>
      </c>
      <c r="P26" s="36" t="n">
        <v>1090.93999065993</v>
      </c>
      <c r="Q26" s="36" t="n">
        <v>6900</v>
      </c>
      <c r="R26" s="36" t="n">
        <v>440.351401171425</v>
      </c>
      <c r="S26" s="36" t="n">
        <v>445.773485506954</v>
      </c>
      <c r="T26" s="36" t="n">
        <v>474.488890583776</v>
      </c>
      <c r="U26" s="36" t="n">
        <v>501.652654369972</v>
      </c>
      <c r="V26" s="36" t="n">
        <v>506.552982144137</v>
      </c>
      <c r="W26" s="36" t="n">
        <v>498.757677694099</v>
      </c>
      <c r="X26" s="36" t="n">
        <v>509.552135085054</v>
      </c>
      <c r="Y26" s="36" t="n">
        <v>503.956366683165</v>
      </c>
      <c r="Z26" s="36" t="n">
        <v>500.722236719631</v>
      </c>
      <c r="AA26" s="36" t="n">
        <v>494.269747512347</v>
      </c>
      <c r="AB26" s="36" t="n">
        <v>463.662136747491</v>
      </c>
      <c r="AC26" s="36" t="n">
        <v>431.065470462296</v>
      </c>
      <c r="AD26" s="36" t="n">
        <v>426.418643876166</v>
      </c>
      <c r="AE26" s="36" t="n">
        <v>1363.77617144349</v>
      </c>
      <c r="AF26" s="36" t="n">
        <v>7561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3839.91733196474</v>
      </c>
      <c r="D27" s="36" t="n">
        <v>3852.80177198428</v>
      </c>
      <c r="E27" s="36" t="n">
        <v>3857.5513246112</v>
      </c>
      <c r="F27" s="36" t="n">
        <v>3950.40796648415</v>
      </c>
      <c r="G27" s="36" t="n">
        <v>3982.99351084021</v>
      </c>
      <c r="H27" s="36" t="n">
        <v>3862.9804944369</v>
      </c>
      <c r="I27" s="36" t="n">
        <v>3681.24888434208</v>
      </c>
      <c r="J27" s="36" t="n">
        <v>3338.17098163552</v>
      </c>
      <c r="K27" s="36" t="n">
        <v>3073.10681206241</v>
      </c>
      <c r="L27" s="36" t="n">
        <v>2659.64428373907</v>
      </c>
      <c r="M27" s="36" t="n">
        <v>2196.77036071147</v>
      </c>
      <c r="N27" s="36" t="n">
        <v>1883.32491483477</v>
      </c>
      <c r="O27" s="36" t="n">
        <v>1626.20964370267</v>
      </c>
      <c r="P27" s="36" t="n">
        <v>3806.87171865051</v>
      </c>
      <c r="Q27" s="36" t="n">
        <v>45612</v>
      </c>
      <c r="R27" s="36" t="n">
        <v>3521.28662864928</v>
      </c>
      <c r="S27" s="36" t="n">
        <v>3518.745949002</v>
      </c>
      <c r="T27" s="36" t="n">
        <v>3661.59348803623</v>
      </c>
      <c r="U27" s="36" t="n">
        <v>3682.1536322211</v>
      </c>
      <c r="V27" s="36" t="n">
        <v>3635.08639245459</v>
      </c>
      <c r="W27" s="36" t="n">
        <v>3647.6290925824</v>
      </c>
      <c r="X27" s="36" t="n">
        <v>3650.61900052147</v>
      </c>
      <c r="Y27" s="36" t="n">
        <v>3382.89295582821</v>
      </c>
      <c r="Z27" s="36" t="n">
        <v>3101.21650101266</v>
      </c>
      <c r="AA27" s="36" t="n">
        <v>2800.24328822394</v>
      </c>
      <c r="AB27" s="36" t="n">
        <v>2414.09099914018</v>
      </c>
      <c r="AC27" s="36" t="n">
        <v>2076.94426981467</v>
      </c>
      <c r="AD27" s="36" t="n">
        <v>1834.53314301933</v>
      </c>
      <c r="AE27" s="36" t="n">
        <v>4446.96465949394</v>
      </c>
      <c r="AF27" s="36" t="n">
        <v>45374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2650.5496130872</v>
      </c>
      <c r="D28" s="36" t="n">
        <v>2619.67193405895</v>
      </c>
      <c r="E28" s="36" t="n">
        <v>2736.05450106505</v>
      </c>
      <c r="F28" s="36" t="n">
        <v>2897.08178436171</v>
      </c>
      <c r="G28" s="36" t="n">
        <v>2890.34254344832</v>
      </c>
      <c r="H28" s="36" t="n">
        <v>2538.27910014598</v>
      </c>
      <c r="I28" s="36" t="n">
        <v>2269.3556355804</v>
      </c>
      <c r="J28" s="36" t="n">
        <v>2194.94821827202</v>
      </c>
      <c r="K28" s="36" t="n">
        <v>2176.51691201652</v>
      </c>
      <c r="L28" s="36" t="n">
        <v>2003.98409586728</v>
      </c>
      <c r="M28" s="36" t="n">
        <v>1799.23195422416</v>
      </c>
      <c r="N28" s="36" t="n">
        <v>1677.93801720511</v>
      </c>
      <c r="O28" s="36" t="n">
        <v>1534.42678032892</v>
      </c>
      <c r="P28" s="36" t="n">
        <v>3905.61891033839</v>
      </c>
      <c r="Q28" s="36" t="n">
        <v>33894</v>
      </c>
      <c r="R28" s="36" t="n">
        <v>2587.02557729155</v>
      </c>
      <c r="S28" s="36" t="n">
        <v>2468.53635150295</v>
      </c>
      <c r="T28" s="36" t="n">
        <v>2658.39522045521</v>
      </c>
      <c r="U28" s="36" t="n">
        <v>2816.95865228898</v>
      </c>
      <c r="V28" s="36" t="n">
        <v>2730.39187755987</v>
      </c>
      <c r="W28" s="36" t="n">
        <v>2488.63132070235</v>
      </c>
      <c r="X28" s="36" t="n">
        <v>2343.71222557321</v>
      </c>
      <c r="Y28" s="36" t="n">
        <v>2229.89139366189</v>
      </c>
      <c r="Z28" s="36" t="n">
        <v>2177.60219668812</v>
      </c>
      <c r="AA28" s="36" t="n">
        <v>2114.05232821655</v>
      </c>
      <c r="AB28" s="36" t="n">
        <v>1970.80943498173</v>
      </c>
      <c r="AC28" s="36" t="n">
        <v>1818.88576617056</v>
      </c>
      <c r="AD28" s="36" t="n">
        <v>1719.90347049607</v>
      </c>
      <c r="AE28" s="36" t="n">
        <v>5109.20418441095</v>
      </c>
      <c r="AF28" s="36" t="n">
        <v>35234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9774.38504482449</v>
      </c>
      <c r="D29" s="36" t="n">
        <v>10240.0100427587</v>
      </c>
      <c r="E29" s="36" t="n">
        <v>11127.3562289608</v>
      </c>
      <c r="F29" s="36" t="n">
        <v>12069.3741541815</v>
      </c>
      <c r="G29" s="36" t="n">
        <v>12297.5314708593</v>
      </c>
      <c r="H29" s="36" t="n">
        <v>11713.7837840462</v>
      </c>
      <c r="I29" s="36" t="n">
        <v>11560.3852917014</v>
      </c>
      <c r="J29" s="36" t="n">
        <v>11814.7883150006</v>
      </c>
      <c r="K29" s="36" t="n">
        <v>12310.9962419327</v>
      </c>
      <c r="L29" s="36" t="n">
        <v>11896.5908598067</v>
      </c>
      <c r="M29" s="36" t="n">
        <v>10629.2075119633</v>
      </c>
      <c r="N29" s="36" t="n">
        <v>9148.15484749615</v>
      </c>
      <c r="O29" s="36" t="n">
        <v>7877.12589827946</v>
      </c>
      <c r="P29" s="36" t="n">
        <v>18055.3103081887</v>
      </c>
      <c r="Q29" s="36" t="n">
        <v>160515</v>
      </c>
      <c r="R29" s="36" t="n">
        <v>9441.2543130767</v>
      </c>
      <c r="S29" s="36" t="n">
        <v>10021.2828955893</v>
      </c>
      <c r="T29" s="36" t="n">
        <v>10685.9673647545</v>
      </c>
      <c r="U29" s="36" t="n">
        <v>11462.2913948782</v>
      </c>
      <c r="V29" s="36" t="n">
        <v>11576.3947823565</v>
      </c>
      <c r="W29" s="36" t="n">
        <v>11354.5758596661</v>
      </c>
      <c r="X29" s="36" t="n">
        <v>11762.1078907514</v>
      </c>
      <c r="Y29" s="36" t="n">
        <v>12458.4059645444</v>
      </c>
      <c r="Z29" s="36" t="n">
        <v>13110.3833771079</v>
      </c>
      <c r="AA29" s="36" t="n">
        <v>12801.6414847474</v>
      </c>
      <c r="AB29" s="36" t="n">
        <v>11824.6800631641</v>
      </c>
      <c r="AC29" s="36" t="n">
        <v>10828.2015943514</v>
      </c>
      <c r="AD29" s="36" t="n">
        <v>9727.88113475111</v>
      </c>
      <c r="AE29" s="36" t="n">
        <v>22936.931880261</v>
      </c>
      <c r="AF29" s="36" t="n">
        <v>169992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3419.68284069007</v>
      </c>
      <c r="D30" s="36" t="n">
        <v>3679.40983796323</v>
      </c>
      <c r="E30" s="36" t="n">
        <v>3978.54367421917</v>
      </c>
      <c r="F30" s="36" t="n">
        <v>4179.8070291262</v>
      </c>
      <c r="G30" s="36" t="n">
        <v>4078.0806620692</v>
      </c>
      <c r="H30" s="36" t="n">
        <v>3676.46323045747</v>
      </c>
      <c r="I30" s="36" t="n">
        <v>3556.69029969905</v>
      </c>
      <c r="J30" s="36" t="n">
        <v>3722.56315300367</v>
      </c>
      <c r="K30" s="36" t="n">
        <v>3991.68762890062</v>
      </c>
      <c r="L30" s="36" t="n">
        <v>3966.76403552777</v>
      </c>
      <c r="M30" s="36" t="n">
        <v>3555.01899199872</v>
      </c>
      <c r="N30" s="36" t="n">
        <v>3238.77821802293</v>
      </c>
      <c r="O30" s="36" t="n">
        <v>3263.26471237782</v>
      </c>
      <c r="P30" s="36" t="n">
        <v>10462.2456859441</v>
      </c>
      <c r="Q30" s="36" t="n">
        <v>58769</v>
      </c>
      <c r="R30" s="36" t="n">
        <v>3430.51151961273</v>
      </c>
      <c r="S30" s="36" t="n">
        <v>3611.55955923529</v>
      </c>
      <c r="T30" s="36" t="n">
        <v>3959.80221927067</v>
      </c>
      <c r="U30" s="36" t="n">
        <v>4275.0262066956</v>
      </c>
      <c r="V30" s="36" t="n">
        <v>4223.39438373192</v>
      </c>
      <c r="W30" s="36" t="n">
        <v>3886.84471067381</v>
      </c>
      <c r="X30" s="36" t="n">
        <v>3840.57347599103</v>
      </c>
      <c r="Y30" s="36" t="n">
        <v>4012.20573493589</v>
      </c>
      <c r="Z30" s="36" t="n">
        <v>4259.43312053968</v>
      </c>
      <c r="AA30" s="36" t="n">
        <v>4374.03911498275</v>
      </c>
      <c r="AB30" s="36" t="n">
        <v>4267.09530231513</v>
      </c>
      <c r="AC30" s="36" t="n">
        <v>4106.46324883791</v>
      </c>
      <c r="AD30" s="36" t="n">
        <v>4058.31492238129</v>
      </c>
      <c r="AE30" s="36" t="n">
        <v>12444.7364807963</v>
      </c>
      <c r="AF30" s="36" t="n">
        <v>64750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1737.09045824895</v>
      </c>
      <c r="D31" s="36" t="n">
        <v>1916.26525220828</v>
      </c>
      <c r="E31" s="36" t="n">
        <v>2100.71155740248</v>
      </c>
      <c r="F31" s="36" t="n">
        <v>2000.21416125373</v>
      </c>
      <c r="G31" s="36" t="n">
        <v>1679.22045599324</v>
      </c>
      <c r="H31" s="36" t="n">
        <v>1405.19403262797</v>
      </c>
      <c r="I31" s="36" t="n">
        <v>1313.20896156924</v>
      </c>
      <c r="J31" s="36" t="n">
        <v>1243.58565911907</v>
      </c>
      <c r="K31" s="36" t="n">
        <v>1229.8360742369</v>
      </c>
      <c r="L31" s="36" t="n">
        <v>1162.04143701618</v>
      </c>
      <c r="M31" s="36" t="n">
        <v>1004.26481042492</v>
      </c>
      <c r="N31" s="36" t="n">
        <v>900.686176260612</v>
      </c>
      <c r="O31" s="36" t="n">
        <v>871.744319461116</v>
      </c>
      <c r="P31" s="36" t="n">
        <v>2833.9366441773</v>
      </c>
      <c r="Q31" s="36" t="n">
        <v>21398</v>
      </c>
      <c r="R31" s="36" t="n">
        <v>1696.23613533862</v>
      </c>
      <c r="S31" s="36" t="n">
        <v>1858.39228740656</v>
      </c>
      <c r="T31" s="36" t="n">
        <v>2010.27384500081</v>
      </c>
      <c r="U31" s="36" t="n">
        <v>2047.90675826908</v>
      </c>
      <c r="V31" s="36" t="n">
        <v>1939.24883719613</v>
      </c>
      <c r="W31" s="36" t="n">
        <v>1747.15927145041</v>
      </c>
      <c r="X31" s="36" t="n">
        <v>1565.62227272205</v>
      </c>
      <c r="Y31" s="36" t="n">
        <v>1440.01263723395</v>
      </c>
      <c r="Z31" s="36" t="n">
        <v>1447.16804136135</v>
      </c>
      <c r="AA31" s="36" t="n">
        <v>1441.69676860031</v>
      </c>
      <c r="AB31" s="36" t="n">
        <v>1329.52238504931</v>
      </c>
      <c r="AC31" s="36" t="n">
        <v>1207.4410253158</v>
      </c>
      <c r="AD31" s="36" t="n">
        <v>1146.03141051183</v>
      </c>
      <c r="AE31" s="36" t="n">
        <v>3592.28832454378</v>
      </c>
      <c r="AF31" s="36" t="n">
        <v>24469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5415.88670087236</v>
      </c>
      <c r="D32" s="36" t="n">
        <v>5690.43973425051</v>
      </c>
      <c r="E32" s="36" t="n">
        <v>5787.08204114957</v>
      </c>
      <c r="F32" s="36" t="n">
        <v>5595.74242324329</v>
      </c>
      <c r="G32" s="36" t="n">
        <v>5059.46812077839</v>
      </c>
      <c r="H32" s="36" t="n">
        <v>4356.12446083947</v>
      </c>
      <c r="I32" s="36" t="n">
        <v>3985.11950022417</v>
      </c>
      <c r="J32" s="36" t="n">
        <v>3711.39090626832</v>
      </c>
      <c r="K32" s="36" t="n">
        <v>3671.17106822765</v>
      </c>
      <c r="L32" s="36" t="n">
        <v>3619.52768854314</v>
      </c>
      <c r="M32" s="36" t="n">
        <v>3265.07102024613</v>
      </c>
      <c r="N32" s="36" t="n">
        <v>2885.29726017328</v>
      </c>
      <c r="O32" s="36" t="n">
        <v>2699.1587208726</v>
      </c>
      <c r="P32" s="36" t="n">
        <v>7556.52035431112</v>
      </c>
      <c r="Q32" s="36" t="n">
        <v>63298</v>
      </c>
      <c r="R32" s="36" t="n">
        <v>5168.64248370547</v>
      </c>
      <c r="S32" s="36" t="n">
        <v>5354.6633505211</v>
      </c>
      <c r="T32" s="36" t="n">
        <v>5629.22810345175</v>
      </c>
      <c r="U32" s="36" t="n">
        <v>5619.25632777753</v>
      </c>
      <c r="V32" s="36" t="n">
        <v>5123.00277050899</v>
      </c>
      <c r="W32" s="36" t="n">
        <v>4566.92762236988</v>
      </c>
      <c r="X32" s="36" t="n">
        <v>4253.92597644869</v>
      </c>
      <c r="Y32" s="36" t="n">
        <v>3967.62965758126</v>
      </c>
      <c r="Z32" s="36" t="n">
        <v>3977.77249115459</v>
      </c>
      <c r="AA32" s="36" t="n">
        <v>3906.57901334829</v>
      </c>
      <c r="AB32" s="36" t="n">
        <v>3567.88559338868</v>
      </c>
      <c r="AC32" s="36" t="n">
        <v>3278.99056776528</v>
      </c>
      <c r="AD32" s="36" t="n">
        <v>3013.87815173611</v>
      </c>
      <c r="AE32" s="36" t="n">
        <v>9338.6178902424</v>
      </c>
      <c r="AF32" s="36" t="n">
        <v>66767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5053.99840937011</v>
      </c>
      <c r="D33" s="36" t="n">
        <v>5107.51081024734</v>
      </c>
      <c r="E33" s="36" t="n">
        <v>5400.27359931038</v>
      </c>
      <c r="F33" s="36" t="n">
        <v>5673.39954543974</v>
      </c>
      <c r="G33" s="36" t="n">
        <v>5678.8934399742</v>
      </c>
      <c r="H33" s="36" t="n">
        <v>5388.68767953716</v>
      </c>
      <c r="I33" s="36" t="n">
        <v>5084.8430536935</v>
      </c>
      <c r="J33" s="36" t="n">
        <v>4737.26691273066</v>
      </c>
      <c r="K33" s="36" t="n">
        <v>4553.4703318243</v>
      </c>
      <c r="L33" s="36" t="n">
        <v>4248.3486271689</v>
      </c>
      <c r="M33" s="36" t="n">
        <v>3778.72644229506</v>
      </c>
      <c r="N33" s="36" t="n">
        <v>3305.69390801372</v>
      </c>
      <c r="O33" s="36" t="n">
        <v>2896.6925758628</v>
      </c>
      <c r="P33" s="36" t="n">
        <v>6159.19466453216</v>
      </c>
      <c r="Q33" s="36" t="n">
        <v>67067</v>
      </c>
      <c r="R33" s="36" t="n">
        <v>4941.25950174626</v>
      </c>
      <c r="S33" s="36" t="n">
        <v>5180.95631543996</v>
      </c>
      <c r="T33" s="36" t="n">
        <v>5310.01383793765</v>
      </c>
      <c r="U33" s="36" t="n">
        <v>5516.9442492133</v>
      </c>
      <c r="V33" s="36" t="n">
        <v>5510.64790346639</v>
      </c>
      <c r="W33" s="36" t="n">
        <v>5299.21022647173</v>
      </c>
      <c r="X33" s="36" t="n">
        <v>5146.57763030109</v>
      </c>
      <c r="Y33" s="36" t="n">
        <v>4870.41564463746</v>
      </c>
      <c r="Z33" s="36" t="n">
        <v>4734.11875049378</v>
      </c>
      <c r="AA33" s="36" t="n">
        <v>4540.17136083719</v>
      </c>
      <c r="AB33" s="36" t="n">
        <v>4181.24796458261</v>
      </c>
      <c r="AC33" s="36" t="n">
        <v>3733.10142217932</v>
      </c>
      <c r="AD33" s="36" t="n">
        <v>3299.03263951261</v>
      </c>
      <c r="AE33" s="36" t="n">
        <v>8383.30255318064</v>
      </c>
      <c r="AF33" s="36" t="n">
        <v>70647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3646.90240981583</v>
      </c>
      <c r="D34" s="36" t="n">
        <v>3862.20037366818</v>
      </c>
      <c r="E34" s="36" t="n">
        <v>3929.4226881174</v>
      </c>
      <c r="F34" s="36" t="n">
        <v>3760.84286845016</v>
      </c>
      <c r="G34" s="36" t="n">
        <v>3458.99490786454</v>
      </c>
      <c r="H34" s="36" t="n">
        <v>3185.0553974301</v>
      </c>
      <c r="I34" s="36" t="n">
        <v>3181.13744592289</v>
      </c>
      <c r="J34" s="36" t="n">
        <v>3195.37171124039</v>
      </c>
      <c r="K34" s="36" t="n">
        <v>3157.13105827845</v>
      </c>
      <c r="L34" s="36" t="n">
        <v>2825.22841524053</v>
      </c>
      <c r="M34" s="36" t="n">
        <v>2274.64111726428</v>
      </c>
      <c r="N34" s="36" t="n">
        <v>1870.88259508927</v>
      </c>
      <c r="O34" s="36" t="n">
        <v>1656.84168440507</v>
      </c>
      <c r="P34" s="36" t="n">
        <v>3668.34732721292</v>
      </c>
      <c r="Q34" s="36" t="n">
        <v>43673</v>
      </c>
      <c r="R34" s="36" t="n">
        <v>3568.22046284855</v>
      </c>
      <c r="S34" s="36" t="n">
        <v>3681.93684338969</v>
      </c>
      <c r="T34" s="36" t="n">
        <v>3711.12641935827</v>
      </c>
      <c r="U34" s="36" t="n">
        <v>3711.23504512025</v>
      </c>
      <c r="V34" s="36" t="n">
        <v>3592.06321966485</v>
      </c>
      <c r="W34" s="36" t="n">
        <v>3480.88101905555</v>
      </c>
      <c r="X34" s="36" t="n">
        <v>3522.29962772132</v>
      </c>
      <c r="Y34" s="36" t="n">
        <v>3439.99747668505</v>
      </c>
      <c r="Z34" s="36" t="n">
        <v>3241.06842946342</v>
      </c>
      <c r="AA34" s="36" t="n">
        <v>2870.5343234113</v>
      </c>
      <c r="AB34" s="36" t="n">
        <v>2496.71689248655</v>
      </c>
      <c r="AC34" s="36" t="n">
        <v>2195.68822386297</v>
      </c>
      <c r="AD34" s="36" t="n">
        <v>1896.95463078292</v>
      </c>
      <c r="AE34" s="36" t="n">
        <v>4729.27738614929</v>
      </c>
      <c r="AF34" s="36" t="n">
        <v>46138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5721.20336895573</v>
      </c>
      <c r="D35" s="36" t="n">
        <v>5891.42214220387</v>
      </c>
      <c r="E35" s="36" t="n">
        <v>6151.71162535997</v>
      </c>
      <c r="F35" s="36" t="n">
        <v>6112.63141521575</v>
      </c>
      <c r="G35" s="36" t="n">
        <v>5572.24517312351</v>
      </c>
      <c r="H35" s="36" t="n">
        <v>4769.44804881451</v>
      </c>
      <c r="I35" s="36" t="n">
        <v>4376.88959179086</v>
      </c>
      <c r="J35" s="36" t="n">
        <v>4206.78644956427</v>
      </c>
      <c r="K35" s="36" t="n">
        <v>4071.20033895432</v>
      </c>
      <c r="L35" s="36" t="n">
        <v>3742.12333774982</v>
      </c>
      <c r="M35" s="36" t="n">
        <v>3373.37364584191</v>
      </c>
      <c r="N35" s="36" t="n">
        <v>2969.61071646416</v>
      </c>
      <c r="O35" s="36" t="n">
        <v>2557.77674295338</v>
      </c>
      <c r="P35" s="36" t="n">
        <v>6225.57740300794</v>
      </c>
      <c r="Q35" s="36" t="n">
        <v>65742</v>
      </c>
      <c r="R35" s="36" t="n">
        <v>5600.2720106131</v>
      </c>
      <c r="S35" s="36" t="n">
        <v>5594.84989756321</v>
      </c>
      <c r="T35" s="36" t="n">
        <v>5967.60325066069</v>
      </c>
      <c r="U35" s="36" t="n">
        <v>6193.31767728206</v>
      </c>
      <c r="V35" s="36" t="n">
        <v>5939.60258143991</v>
      </c>
      <c r="W35" s="36" t="n">
        <v>5383.9295410481</v>
      </c>
      <c r="X35" s="36" t="n">
        <v>4977.11965969297</v>
      </c>
      <c r="Y35" s="36" t="n">
        <v>4633.07499685587</v>
      </c>
      <c r="Z35" s="36" t="n">
        <v>4498.99528459015</v>
      </c>
      <c r="AA35" s="36" t="n">
        <v>4376.48090578065</v>
      </c>
      <c r="AB35" s="36" t="n">
        <v>4004.88677897372</v>
      </c>
      <c r="AC35" s="36" t="n">
        <v>3463.5542738891</v>
      </c>
      <c r="AD35" s="36" t="n">
        <v>2989.81247110054</v>
      </c>
      <c r="AE35" s="36" t="n">
        <v>8551.50067050991</v>
      </c>
      <c r="AF35" s="36" t="n">
        <v>72175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226.402719465035</v>
      </c>
      <c r="D36" s="36" t="n">
        <v>249.262183464031</v>
      </c>
      <c r="E36" s="36" t="n">
        <v>270.292622022931</v>
      </c>
      <c r="F36" s="36" t="n">
        <v>260.042889957044</v>
      </c>
      <c r="G36" s="36" t="n">
        <v>218.169015261214</v>
      </c>
      <c r="H36" s="36" t="n">
        <v>177.976083455266</v>
      </c>
      <c r="I36" s="36" t="n">
        <v>167.315667083697</v>
      </c>
      <c r="J36" s="36" t="n">
        <v>161.186347782325</v>
      </c>
      <c r="K36" s="36" t="n">
        <v>169.438002021722</v>
      </c>
      <c r="L36" s="36" t="n">
        <v>182.037651808465</v>
      </c>
      <c r="M36" s="36" t="n">
        <v>162.512377024319</v>
      </c>
      <c r="N36" s="36" t="n">
        <v>129.631124471948</v>
      </c>
      <c r="O36" s="36" t="n">
        <v>120.282772421425</v>
      </c>
      <c r="P36" s="36" t="n">
        <v>469.450543760577</v>
      </c>
      <c r="Q36" s="36" t="n">
        <v>2964</v>
      </c>
      <c r="R36" s="36" t="n">
        <v>217.004452986601</v>
      </c>
      <c r="S36" s="36" t="n">
        <v>229.347606022751</v>
      </c>
      <c r="T36" s="36" t="n">
        <v>247.890539538384</v>
      </c>
      <c r="U36" s="36" t="n">
        <v>249.555231507835</v>
      </c>
      <c r="V36" s="36" t="n">
        <v>227.430046464562</v>
      </c>
      <c r="W36" s="36" t="n">
        <v>198.43344357053</v>
      </c>
      <c r="X36" s="36" t="n">
        <v>190.093063714395</v>
      </c>
      <c r="Y36" s="36" t="n">
        <v>191.262212819125</v>
      </c>
      <c r="Z36" s="36" t="n">
        <v>194.61276542307</v>
      </c>
      <c r="AA36" s="36" t="n">
        <v>195.763740953497</v>
      </c>
      <c r="AB36" s="36" t="n">
        <v>182.371075141536</v>
      </c>
      <c r="AC36" s="36" t="n">
        <v>162.359176690728</v>
      </c>
      <c r="AD36" s="36" t="n">
        <v>162.21359797318</v>
      </c>
      <c r="AE36" s="36" t="n">
        <v>623.663047193806</v>
      </c>
      <c r="AF36" s="36" t="n">
        <v>3272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3858.83935474672</v>
      </c>
      <c r="D37" s="36" t="n">
        <v>3760.00758978936</v>
      </c>
      <c r="E37" s="36" t="n">
        <v>3717.40333442725</v>
      </c>
      <c r="F37" s="36" t="n">
        <v>3808.72309969807</v>
      </c>
      <c r="G37" s="36" t="n">
        <v>3820.4360535055</v>
      </c>
      <c r="H37" s="36" t="n">
        <v>3530.46105045638</v>
      </c>
      <c r="I37" s="36" t="n">
        <v>3307.95687096826</v>
      </c>
      <c r="J37" s="36" t="n">
        <v>3189.0182735747</v>
      </c>
      <c r="K37" s="36" t="n">
        <v>3191.30002552424</v>
      </c>
      <c r="L37" s="36" t="n">
        <v>2960.12550760909</v>
      </c>
      <c r="M37" s="36" t="n">
        <v>2611.28024017458</v>
      </c>
      <c r="N37" s="36" t="n">
        <v>2410.13595664821</v>
      </c>
      <c r="O37" s="36" t="n">
        <v>2126.17509115355</v>
      </c>
      <c r="P37" s="36" t="n">
        <v>4794.13755172409</v>
      </c>
      <c r="Q37" s="36" t="n">
        <v>47086</v>
      </c>
      <c r="R37" s="36" t="n">
        <v>3709.17329935838</v>
      </c>
      <c r="S37" s="36" t="n">
        <v>3667.31882585426</v>
      </c>
      <c r="T37" s="36" t="n">
        <v>3711.2369861887</v>
      </c>
      <c r="U37" s="36" t="n">
        <v>3821.86094986923</v>
      </c>
      <c r="V37" s="36" t="n">
        <v>3839.90726613228</v>
      </c>
      <c r="W37" s="36" t="n">
        <v>3695.58888365431</v>
      </c>
      <c r="X37" s="36" t="n">
        <v>3539.31280391362</v>
      </c>
      <c r="Y37" s="36" t="n">
        <v>3420.7959975313</v>
      </c>
      <c r="Z37" s="36" t="n">
        <v>3397.387977704</v>
      </c>
      <c r="AA37" s="36" t="n">
        <v>3217.24618531473</v>
      </c>
      <c r="AB37" s="36" t="n">
        <v>2960.07155082379</v>
      </c>
      <c r="AC37" s="36" t="n">
        <v>2706.35567634204</v>
      </c>
      <c r="AD37" s="36" t="n">
        <v>2409.46752848539</v>
      </c>
      <c r="AE37" s="36" t="n">
        <v>5919.27606882797</v>
      </c>
      <c r="AF37" s="36" t="n">
        <v>50015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232.941117675033</v>
      </c>
      <c r="D38" s="36" t="n">
        <v>237.0659006633</v>
      </c>
      <c r="E38" s="36" t="n">
        <v>252.580133593477</v>
      </c>
      <c r="F38" s="36" t="n">
        <v>257.155404793871</v>
      </c>
      <c r="G38" s="36" t="n">
        <v>245.296313122296</v>
      </c>
      <c r="H38" s="36" t="n">
        <v>235.238834997147</v>
      </c>
      <c r="I38" s="36" t="n">
        <v>239.28154752239</v>
      </c>
      <c r="J38" s="36" t="n">
        <v>240.715555943741</v>
      </c>
      <c r="K38" s="36" t="n">
        <v>245.483814195383</v>
      </c>
      <c r="L38" s="36" t="n">
        <v>256.172074467832</v>
      </c>
      <c r="M38" s="36" t="n">
        <v>255.008596956802</v>
      </c>
      <c r="N38" s="36" t="n">
        <v>241.760774886466</v>
      </c>
      <c r="O38" s="36" t="n">
        <v>234.689253336138</v>
      </c>
      <c r="P38" s="36" t="n">
        <v>887.610677846123</v>
      </c>
      <c r="Q38" s="36" t="n">
        <v>4061</v>
      </c>
      <c r="R38" s="36" t="n">
        <v>197.547231124738</v>
      </c>
      <c r="S38" s="36" t="n">
        <v>239.737204440096</v>
      </c>
      <c r="T38" s="36" t="n">
        <v>259.996627778054</v>
      </c>
      <c r="U38" s="36" t="n">
        <v>282.332668234211</v>
      </c>
      <c r="V38" s="36" t="n">
        <v>290.750395483418</v>
      </c>
      <c r="W38" s="36" t="n">
        <v>275.554070398042</v>
      </c>
      <c r="X38" s="36" t="n">
        <v>261.328413620804</v>
      </c>
      <c r="Y38" s="36" t="n">
        <v>255.278739431879</v>
      </c>
      <c r="Z38" s="36" t="n">
        <v>266.792828109246</v>
      </c>
      <c r="AA38" s="36" t="n">
        <v>285.827717716968</v>
      </c>
      <c r="AB38" s="36" t="n">
        <v>296.165480717272</v>
      </c>
      <c r="AC38" s="36" t="n">
        <v>295.306728905829</v>
      </c>
      <c r="AD38" s="36" t="n">
        <v>292.874964385052</v>
      </c>
      <c r="AE38" s="36" t="n">
        <v>1007.50692965439</v>
      </c>
      <c r="AF38" s="36" t="n">
        <v>4507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8609.18389225929</v>
      </c>
      <c r="D39" s="36" t="n">
        <v>8717.43689927721</v>
      </c>
      <c r="E39" s="36" t="n">
        <v>8955.9241719328</v>
      </c>
      <c r="F39" s="36" t="n">
        <v>9029.558059446</v>
      </c>
      <c r="G39" s="36" t="n">
        <v>9155.32210243124</v>
      </c>
      <c r="H39" s="36" t="n">
        <v>9108.28967520983</v>
      </c>
      <c r="I39" s="36" t="n">
        <v>8709.25359073528</v>
      </c>
      <c r="J39" s="36" t="n">
        <v>7943.45944926705</v>
      </c>
      <c r="K39" s="36" t="n">
        <v>7245.69362058951</v>
      </c>
      <c r="L39" s="36" t="n">
        <v>6226.89801679434</v>
      </c>
      <c r="M39" s="36" t="n">
        <v>5294.11361668543</v>
      </c>
      <c r="N39" s="36" t="n">
        <v>4706.46717809627</v>
      </c>
      <c r="O39" s="36" t="n">
        <v>4196.65689739689</v>
      </c>
      <c r="P39" s="36" t="n">
        <v>9773.74282987887</v>
      </c>
      <c r="Q39" s="36" t="n">
        <v>107672</v>
      </c>
      <c r="R39" s="36" t="n">
        <v>8691.34019921946</v>
      </c>
      <c r="S39" s="36" t="n">
        <v>8494.26802951446</v>
      </c>
      <c r="T39" s="36" t="n">
        <v>8380.40596814033</v>
      </c>
      <c r="U39" s="36" t="n">
        <v>8486.3525619979</v>
      </c>
      <c r="V39" s="36" t="n">
        <v>8753.39548609525</v>
      </c>
      <c r="W39" s="36" t="n">
        <v>8740.15829611775</v>
      </c>
      <c r="X39" s="36" t="n">
        <v>8453.21967676465</v>
      </c>
      <c r="Y39" s="36" t="n">
        <v>7793.50442855385</v>
      </c>
      <c r="Z39" s="36" t="n">
        <v>7135.41533007721</v>
      </c>
      <c r="AA39" s="36" t="n">
        <v>6382.56519518966</v>
      </c>
      <c r="AB39" s="36" t="n">
        <v>5828.48198115955</v>
      </c>
      <c r="AC39" s="36" t="n">
        <v>5572.19062213195</v>
      </c>
      <c r="AD39" s="36" t="n">
        <v>5181.11632757146</v>
      </c>
      <c r="AE39" s="36" t="n">
        <v>12347.5858974665</v>
      </c>
      <c r="AF39" s="36" t="n">
        <v>110240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450.783300576295</v>
      </c>
      <c r="D40" s="36" t="n">
        <v>487.424428085094</v>
      </c>
      <c r="E40" s="36" t="n">
        <v>515.116915061269</v>
      </c>
      <c r="F40" s="36" t="n">
        <v>509.445700219694</v>
      </c>
      <c r="G40" s="36" t="n">
        <v>456.552967607178</v>
      </c>
      <c r="H40" s="36" t="n">
        <v>426.152203501355</v>
      </c>
      <c r="I40" s="36" t="n">
        <v>429.612147187919</v>
      </c>
      <c r="J40" s="36" t="n">
        <v>418.165952590333</v>
      </c>
      <c r="K40" s="36" t="n">
        <v>432.152430647609</v>
      </c>
      <c r="L40" s="36" t="n">
        <v>441.858530376346</v>
      </c>
      <c r="M40" s="36" t="n">
        <v>413.887883024053</v>
      </c>
      <c r="N40" s="36" t="n">
        <v>385.100518394391</v>
      </c>
      <c r="O40" s="36" t="n">
        <v>378.152480094874</v>
      </c>
      <c r="P40" s="36" t="n">
        <v>1374.59454263359</v>
      </c>
      <c r="Q40" s="36" t="n">
        <v>7119</v>
      </c>
      <c r="R40" s="36" t="n">
        <v>451.296787855412</v>
      </c>
      <c r="S40" s="36" t="n">
        <v>470.930513129061</v>
      </c>
      <c r="T40" s="36" t="n">
        <v>500.230890989156</v>
      </c>
      <c r="U40" s="36" t="n">
        <v>517.041911818802</v>
      </c>
      <c r="V40" s="36" t="n">
        <v>500.417244323682</v>
      </c>
      <c r="W40" s="36" t="n">
        <v>481.235592659622</v>
      </c>
      <c r="X40" s="36" t="n">
        <v>481.327228211561</v>
      </c>
      <c r="Y40" s="36" t="n">
        <v>466.498801048536</v>
      </c>
      <c r="Z40" s="36" t="n">
        <v>468.463468804574</v>
      </c>
      <c r="AA40" s="36" t="n">
        <v>493.601777830602</v>
      </c>
      <c r="AB40" s="36" t="n">
        <v>499.686462561054</v>
      </c>
      <c r="AC40" s="36" t="n">
        <v>473.75155261524</v>
      </c>
      <c r="AD40" s="36" t="n">
        <v>454.540616761544</v>
      </c>
      <c r="AE40" s="36" t="n">
        <v>1621.97715139115</v>
      </c>
      <c r="AF40" s="36" t="n">
        <v>7881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1303.04094513699</v>
      </c>
      <c r="D41" s="36" t="n">
        <v>1393.1406966438</v>
      </c>
      <c r="E41" s="36" t="n">
        <v>1431.12910281406</v>
      </c>
      <c r="F41" s="36" t="n">
        <v>1467.1586451125</v>
      </c>
      <c r="G41" s="36" t="n">
        <v>1445.82386995736</v>
      </c>
      <c r="H41" s="36" t="n">
        <v>1326.58735830074</v>
      </c>
      <c r="I41" s="36" t="n">
        <v>1259.61280136516</v>
      </c>
      <c r="J41" s="36" t="n">
        <v>1285.84340963419</v>
      </c>
      <c r="K41" s="36" t="n">
        <v>1325.61764977697</v>
      </c>
      <c r="L41" s="36" t="n">
        <v>1264.20854262466</v>
      </c>
      <c r="M41" s="36" t="n">
        <v>1174.05759563572</v>
      </c>
      <c r="N41" s="36" t="n">
        <v>1118.25625916943</v>
      </c>
      <c r="O41" s="36" t="n">
        <v>1119.41290011588</v>
      </c>
      <c r="P41" s="36" t="n">
        <v>3454.11022371254</v>
      </c>
      <c r="Q41" s="36" t="n">
        <v>20368</v>
      </c>
      <c r="R41" s="36" t="n">
        <v>1256.15534579947</v>
      </c>
      <c r="S41" s="36" t="n">
        <v>1256.31949220182</v>
      </c>
      <c r="T41" s="36" t="n">
        <v>1338.30086858242</v>
      </c>
      <c r="U41" s="36" t="n">
        <v>1448.67026414477</v>
      </c>
      <c r="V41" s="36" t="n">
        <v>1472.64380677784</v>
      </c>
      <c r="W41" s="36" t="n">
        <v>1415.52000542602</v>
      </c>
      <c r="X41" s="36" t="n">
        <v>1389.01569392724</v>
      </c>
      <c r="Y41" s="36" t="n">
        <v>1334.76097359831</v>
      </c>
      <c r="Z41" s="36" t="n">
        <v>1323.04622830227</v>
      </c>
      <c r="AA41" s="36" t="n">
        <v>1380.10013044735</v>
      </c>
      <c r="AB41" s="36" t="n">
        <v>1387.29777223414</v>
      </c>
      <c r="AC41" s="36" t="n">
        <v>1321.79631049647</v>
      </c>
      <c r="AD41" s="36" t="n">
        <v>1263.9796575054</v>
      </c>
      <c r="AE41" s="36" t="n">
        <v>3784.39345055647</v>
      </c>
      <c r="AF41" s="36" t="n">
        <v>21372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931.835060535824</v>
      </c>
      <c r="D42" s="36" t="n">
        <v>1017.06968483702</v>
      </c>
      <c r="E42" s="36" t="n">
        <v>1066.03189555679</v>
      </c>
      <c r="F42" s="36" t="n">
        <v>983.971284659192</v>
      </c>
      <c r="G42" s="36" t="n">
        <v>823.93205622624</v>
      </c>
      <c r="H42" s="36" t="n">
        <v>706.153160463533</v>
      </c>
      <c r="I42" s="36" t="n">
        <v>680.952323722205</v>
      </c>
      <c r="J42" s="36" t="n">
        <v>660.01779921143</v>
      </c>
      <c r="K42" s="36" t="n">
        <v>634.58369085989</v>
      </c>
      <c r="L42" s="36" t="n">
        <v>549.366722514433</v>
      </c>
      <c r="M42" s="36" t="n">
        <v>477.534593892723</v>
      </c>
      <c r="N42" s="36" t="n">
        <v>460.271877417232</v>
      </c>
      <c r="O42" s="36" t="n">
        <v>423.011936055254</v>
      </c>
      <c r="P42" s="36" t="n">
        <v>1102.26791404823</v>
      </c>
      <c r="Q42" s="36" t="n">
        <v>10517</v>
      </c>
      <c r="R42" s="36" t="n">
        <v>874.903443522155</v>
      </c>
      <c r="S42" s="36" t="n">
        <v>971.473735467957</v>
      </c>
      <c r="T42" s="36" t="n">
        <v>1014.32514656883</v>
      </c>
      <c r="U42" s="36" t="n">
        <v>963.55125686731</v>
      </c>
      <c r="V42" s="36" t="n">
        <v>850.122710153422</v>
      </c>
      <c r="W42" s="36" t="n">
        <v>782.30080193444</v>
      </c>
      <c r="X42" s="36" t="n">
        <v>750.35150279711</v>
      </c>
      <c r="Y42" s="36" t="n">
        <v>680.749527283194</v>
      </c>
      <c r="Z42" s="36" t="n">
        <v>643.831563917453</v>
      </c>
      <c r="AA42" s="36" t="n">
        <v>628.222666272252</v>
      </c>
      <c r="AB42" s="36" t="n">
        <v>589.745113229171</v>
      </c>
      <c r="AC42" s="36" t="n">
        <v>540.772472643565</v>
      </c>
      <c r="AD42" s="36" t="n">
        <v>517.866461933169</v>
      </c>
      <c r="AE42" s="36" t="n">
        <v>1644.78359740997</v>
      </c>
      <c r="AF42" s="36" t="n">
        <v>11453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2166.61792399063</v>
      </c>
      <c r="D43" s="36" t="n">
        <v>2415.85634860892</v>
      </c>
      <c r="E43" s="36" t="n">
        <v>2559.05736659565</v>
      </c>
      <c r="F43" s="36" t="n">
        <v>2673.98729631548</v>
      </c>
      <c r="G43" s="36" t="n">
        <v>2727.6265605921</v>
      </c>
      <c r="H43" s="36" t="n">
        <v>2631.6075355598</v>
      </c>
      <c r="I43" s="36" t="n">
        <v>2626.09894057349</v>
      </c>
      <c r="J43" s="36" t="n">
        <v>2696.71249403003</v>
      </c>
      <c r="K43" s="36" t="n">
        <v>2755.28258831423</v>
      </c>
      <c r="L43" s="36" t="n">
        <v>2611.03873993711</v>
      </c>
      <c r="M43" s="36" t="n">
        <v>2285.98058557521</v>
      </c>
      <c r="N43" s="36" t="n">
        <v>2000.43160538051</v>
      </c>
      <c r="O43" s="36" t="n">
        <v>1861.19306555143</v>
      </c>
      <c r="P43" s="36" t="n">
        <v>4567.50894897541</v>
      </c>
      <c r="Q43" s="36" t="n">
        <v>36579</v>
      </c>
      <c r="R43" s="36" t="n">
        <v>2004.65143307978</v>
      </c>
      <c r="S43" s="36" t="n">
        <v>2364.36634404934</v>
      </c>
      <c r="T43" s="36" t="n">
        <v>2557.42274474955</v>
      </c>
      <c r="U43" s="36" t="n">
        <v>2668.18572890812</v>
      </c>
      <c r="V43" s="36" t="n">
        <v>2695.39737802032</v>
      </c>
      <c r="W43" s="36" t="n">
        <v>2696.06041267808</v>
      </c>
      <c r="X43" s="36" t="n">
        <v>2799.03895254576</v>
      </c>
      <c r="Y43" s="36" t="n">
        <v>2828.97758187089</v>
      </c>
      <c r="Z43" s="36" t="n">
        <v>2865.77458314037</v>
      </c>
      <c r="AA43" s="36" t="n">
        <v>2891.13618838746</v>
      </c>
      <c r="AB43" s="36" t="n">
        <v>2695.34986968444</v>
      </c>
      <c r="AC43" s="36" t="n">
        <v>2382.62784900125</v>
      </c>
      <c r="AD43" s="36" t="n">
        <v>2177.90877957069</v>
      </c>
      <c r="AE43" s="36" t="n">
        <v>5584.10215431395</v>
      </c>
      <c r="AF43" s="36" t="n">
        <v>39211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5443.10477045739</v>
      </c>
      <c r="D44" s="36" t="n">
        <v>5682.95794572288</v>
      </c>
      <c r="E44" s="36" t="n">
        <v>6056.95548106439</v>
      </c>
      <c r="F44" s="36" t="n">
        <v>6312.06854254866</v>
      </c>
      <c r="G44" s="36" t="n">
        <v>6202.07659196536</v>
      </c>
      <c r="H44" s="36" t="n">
        <v>5827.91789258065</v>
      </c>
      <c r="I44" s="36" t="n">
        <v>5671.05512854859</v>
      </c>
      <c r="J44" s="36" t="n">
        <v>5420.91281462162</v>
      </c>
      <c r="K44" s="36" t="n">
        <v>5241.69439658212</v>
      </c>
      <c r="L44" s="36" t="n">
        <v>5098.72104500599</v>
      </c>
      <c r="M44" s="36" t="n">
        <v>4877.65496787386</v>
      </c>
      <c r="N44" s="36" t="n">
        <v>4540.79565258946</v>
      </c>
      <c r="O44" s="36" t="n">
        <v>4228.03123818702</v>
      </c>
      <c r="P44" s="36" t="n">
        <v>12057.053532252</v>
      </c>
      <c r="Q44" s="36" t="n">
        <v>82661</v>
      </c>
      <c r="R44" s="36" t="n">
        <v>5225.69526390235</v>
      </c>
      <c r="S44" s="36" t="n">
        <v>5612.98171939236</v>
      </c>
      <c r="T44" s="36" t="n">
        <v>6009.4520777025</v>
      </c>
      <c r="U44" s="36" t="n">
        <v>6216.76152582679</v>
      </c>
      <c r="V44" s="36" t="n">
        <v>6368.74402571352</v>
      </c>
      <c r="W44" s="36" t="n">
        <v>6207.63517549771</v>
      </c>
      <c r="X44" s="36" t="n">
        <v>6004.88104694587</v>
      </c>
      <c r="Y44" s="36" t="n">
        <v>6010.13079889388</v>
      </c>
      <c r="Z44" s="36" t="n">
        <v>6214.22532037331</v>
      </c>
      <c r="AA44" s="36" t="n">
        <v>6243.97919610174</v>
      </c>
      <c r="AB44" s="36" t="n">
        <v>5975.06088859769</v>
      </c>
      <c r="AC44" s="36" t="n">
        <v>5446.02178996508</v>
      </c>
      <c r="AD44" s="36" t="n">
        <v>5034.24648062893</v>
      </c>
      <c r="AE44" s="36" t="n">
        <v>14681.1846904583</v>
      </c>
      <c r="AF44" s="36" t="n">
        <v>91251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888.579343703628</v>
      </c>
      <c r="D45" s="36" t="n">
        <v>983.83457312855</v>
      </c>
      <c r="E45" s="36" t="n">
        <v>1056.97364924081</v>
      </c>
      <c r="F45" s="36" t="n">
        <v>1042.68717545223</v>
      </c>
      <c r="G45" s="36" t="n">
        <v>874.185441900107</v>
      </c>
      <c r="H45" s="36" t="n">
        <v>703.422104985207</v>
      </c>
      <c r="I45" s="36" t="n">
        <v>652.818705646291</v>
      </c>
      <c r="J45" s="36" t="n">
        <v>626.555592990988</v>
      </c>
      <c r="K45" s="36" t="n">
        <v>639.767565199581</v>
      </c>
      <c r="L45" s="36" t="n">
        <v>634.645399014445</v>
      </c>
      <c r="M45" s="36" t="n">
        <v>558.476693810532</v>
      </c>
      <c r="N45" s="36" t="n">
        <v>485.87318182294</v>
      </c>
      <c r="O45" s="36" t="n">
        <v>477.977503279283</v>
      </c>
      <c r="P45" s="36" t="n">
        <v>1659.2030698254</v>
      </c>
      <c r="Q45" s="36" t="n">
        <v>11285</v>
      </c>
      <c r="R45" s="36" t="n">
        <v>889.58886855419</v>
      </c>
      <c r="S45" s="36" t="n">
        <v>980.388373898652</v>
      </c>
      <c r="T45" s="36" t="n">
        <v>1026.47941621917</v>
      </c>
      <c r="U45" s="36" t="n">
        <v>1009.5162176534</v>
      </c>
      <c r="V45" s="36" t="n">
        <v>898.175291367283</v>
      </c>
      <c r="W45" s="36" t="n">
        <v>786.659862836033</v>
      </c>
      <c r="X45" s="36" t="n">
        <v>732.554038195585</v>
      </c>
      <c r="Y45" s="36" t="n">
        <v>715.217090591122</v>
      </c>
      <c r="Z45" s="36" t="n">
        <v>739.865920452123</v>
      </c>
      <c r="AA45" s="36" t="n">
        <v>750.823985749558</v>
      </c>
      <c r="AB45" s="36" t="n">
        <v>735.043401463839</v>
      </c>
      <c r="AC45" s="36" t="n">
        <v>673.104726804757</v>
      </c>
      <c r="AD45" s="36" t="n">
        <v>615.514332936311</v>
      </c>
      <c r="AE45" s="36" t="n">
        <v>2173.06847327798</v>
      </c>
      <c r="AF45" s="36" t="n">
        <v>12726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2469.27296431591</v>
      </c>
      <c r="D46" s="36" t="n">
        <v>2587.85640128001</v>
      </c>
      <c r="E46" s="36" t="n">
        <v>2673.96917188765</v>
      </c>
      <c r="F46" s="36" t="n">
        <v>2683.64576733571</v>
      </c>
      <c r="G46" s="36" t="n">
        <v>2671.90662330951</v>
      </c>
      <c r="H46" s="36" t="n">
        <v>2689.00782593227</v>
      </c>
      <c r="I46" s="36" t="n">
        <v>2770.49610548574</v>
      </c>
      <c r="J46" s="36" t="n">
        <v>2627.12194492643</v>
      </c>
      <c r="K46" s="36" t="n">
        <v>2383.52210615315</v>
      </c>
      <c r="L46" s="36" t="n">
        <v>2051.84989388157</v>
      </c>
      <c r="M46" s="36" t="n">
        <v>1774.2520151766</v>
      </c>
      <c r="N46" s="36" t="n">
        <v>1594.05676062116</v>
      </c>
      <c r="O46" s="36" t="n">
        <v>1429.2524932305</v>
      </c>
      <c r="P46" s="36" t="n">
        <v>3189.78992646379</v>
      </c>
      <c r="Q46" s="36" t="n">
        <v>33596</v>
      </c>
      <c r="R46" s="36" t="n">
        <v>2393.64869559461</v>
      </c>
      <c r="S46" s="36" t="n">
        <v>2489.05461310835</v>
      </c>
      <c r="T46" s="36" t="n">
        <v>2548.4236799168</v>
      </c>
      <c r="U46" s="36" t="n">
        <v>2613.70023967355</v>
      </c>
      <c r="V46" s="36" t="n">
        <v>2663.4147711135</v>
      </c>
      <c r="W46" s="36" t="n">
        <v>2705.03761075352</v>
      </c>
      <c r="X46" s="36" t="n">
        <v>2785.20107072938</v>
      </c>
      <c r="Y46" s="36" t="n">
        <v>2628.40244095205</v>
      </c>
      <c r="Z46" s="36" t="n">
        <v>2411.49472945656</v>
      </c>
      <c r="AA46" s="36" t="n">
        <v>2244.28088126161</v>
      </c>
      <c r="AB46" s="36" t="n">
        <v>2094.86210221859</v>
      </c>
      <c r="AC46" s="36" t="n">
        <v>1923.88359955366</v>
      </c>
      <c r="AD46" s="36" t="n">
        <v>1708.01468477329</v>
      </c>
      <c r="AE46" s="36" t="n">
        <v>3984.58088089453</v>
      </c>
      <c r="AF46" s="36" t="n">
        <v>35194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519.237494280323</v>
      </c>
      <c r="D47" s="36" t="n">
        <v>572.12654519099</v>
      </c>
      <c r="E47" s="36" t="n">
        <v>632.583585448513</v>
      </c>
      <c r="F47" s="36" t="n">
        <v>580.045077525246</v>
      </c>
      <c r="G47" s="36" t="n">
        <v>425.241148589851</v>
      </c>
      <c r="H47" s="36" t="n">
        <v>331.393276074102</v>
      </c>
      <c r="I47" s="36" t="n">
        <v>334.749286273945</v>
      </c>
      <c r="J47" s="36" t="n">
        <v>330.304177044583</v>
      </c>
      <c r="K47" s="36" t="n">
        <v>347.710116209689</v>
      </c>
      <c r="L47" s="36" t="n">
        <v>364.537539330841</v>
      </c>
      <c r="M47" s="36" t="n">
        <v>336.972076987616</v>
      </c>
      <c r="N47" s="36" t="n">
        <v>303.754758765895</v>
      </c>
      <c r="O47" s="36" t="n">
        <v>317.319006244997</v>
      </c>
      <c r="P47" s="36" t="n">
        <v>1188.02591203341</v>
      </c>
      <c r="Q47" s="36" t="n">
        <v>6584</v>
      </c>
      <c r="R47" s="36" t="n">
        <v>510.644990352562</v>
      </c>
      <c r="S47" s="36" t="n">
        <v>581.230513884651</v>
      </c>
      <c r="T47" s="36" t="n">
        <v>622.900390600336</v>
      </c>
      <c r="U47" s="36" t="n">
        <v>572.365624043066</v>
      </c>
      <c r="V47" s="36" t="n">
        <v>463.282008269552</v>
      </c>
      <c r="W47" s="36" t="n">
        <v>395.687291875729</v>
      </c>
      <c r="X47" s="36" t="n">
        <v>380.99998937026</v>
      </c>
      <c r="Y47" s="36" t="n">
        <v>376.571961798235</v>
      </c>
      <c r="Z47" s="36" t="n">
        <v>400.32344715216</v>
      </c>
      <c r="AA47" s="36" t="n">
        <v>414.087521016851</v>
      </c>
      <c r="AB47" s="36" t="n">
        <v>398.292137280907</v>
      </c>
      <c r="AC47" s="36" t="n">
        <v>384.187134212603</v>
      </c>
      <c r="AD47" s="36" t="n">
        <v>380.476157845664</v>
      </c>
      <c r="AE47" s="36" t="n">
        <v>1380.95083229742</v>
      </c>
      <c r="AF47" s="36" t="n">
        <v>7262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2551.13728153271</v>
      </c>
      <c r="D48" s="36" t="n">
        <v>2771.31695609213</v>
      </c>
      <c r="E48" s="36" t="n">
        <v>2985.81663263626</v>
      </c>
      <c r="F48" s="36" t="n">
        <v>3034.00811583945</v>
      </c>
      <c r="G48" s="36" t="n">
        <v>2882.21644758745</v>
      </c>
      <c r="H48" s="36" t="n">
        <v>2631.99256271001</v>
      </c>
      <c r="I48" s="36" t="n">
        <v>2622.80683180981</v>
      </c>
      <c r="J48" s="36" t="n">
        <v>2661.53890844395</v>
      </c>
      <c r="K48" s="36" t="n">
        <v>2578.22484519783</v>
      </c>
      <c r="L48" s="36" t="n">
        <v>2334.41226436591</v>
      </c>
      <c r="M48" s="36" t="n">
        <v>2175.63655924813</v>
      </c>
      <c r="N48" s="36" t="n">
        <v>2091.70593675979</v>
      </c>
      <c r="O48" s="36" t="n">
        <v>2117.30455255204</v>
      </c>
      <c r="P48" s="36" t="n">
        <v>7057.88210522452</v>
      </c>
      <c r="Q48" s="36" t="n">
        <v>40496</v>
      </c>
      <c r="R48" s="36" t="n">
        <v>2536.93691638612</v>
      </c>
      <c r="S48" s="36" t="n">
        <v>2580.85762814449</v>
      </c>
      <c r="T48" s="36" t="n">
        <v>2761.62031920536</v>
      </c>
      <c r="U48" s="36" t="n">
        <v>2976.05741586136</v>
      </c>
      <c r="V48" s="36" t="n">
        <v>2962.47624239116</v>
      </c>
      <c r="W48" s="36" t="n">
        <v>2809.25529810519</v>
      </c>
      <c r="X48" s="36" t="n">
        <v>2811.57511518709</v>
      </c>
      <c r="Y48" s="36" t="n">
        <v>2849.28119585308</v>
      </c>
      <c r="Z48" s="36" t="n">
        <v>2822.98658804234</v>
      </c>
      <c r="AA48" s="36" t="n">
        <v>2698.54936262698</v>
      </c>
      <c r="AB48" s="36" t="n">
        <v>2618.25440057649</v>
      </c>
      <c r="AC48" s="36" t="n">
        <v>2594.7890892829</v>
      </c>
      <c r="AD48" s="36" t="n">
        <v>2637.88769908641</v>
      </c>
      <c r="AE48" s="36" t="n">
        <v>8501.47272925104</v>
      </c>
      <c r="AF48" s="36" t="n">
        <v>44162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238649</v>
      </c>
      <c r="D49" s="36" t="n">
        <v>248977</v>
      </c>
      <c r="E49" s="36" t="n">
        <v>261100</v>
      </c>
      <c r="F49" s="36" t="n">
        <v>270797</v>
      </c>
      <c r="G49" s="36" t="n">
        <v>269538</v>
      </c>
      <c r="H49" s="36" t="n">
        <v>255019</v>
      </c>
      <c r="I49" s="36" t="n">
        <v>245265</v>
      </c>
      <c r="J49" s="36" t="n">
        <v>236977</v>
      </c>
      <c r="K49" s="36" t="n">
        <v>234835</v>
      </c>
      <c r="L49" s="36" t="n">
        <v>220433</v>
      </c>
      <c r="M49" s="36" t="n">
        <v>192488</v>
      </c>
      <c r="N49" s="36" t="n">
        <v>166037</v>
      </c>
      <c r="O49" s="36" t="n">
        <v>148268</v>
      </c>
      <c r="P49" s="36" t="n">
        <v>348373</v>
      </c>
      <c r="Q49" s="36" t="n">
        <f aca="false">SUM(C49:P49)</f>
        <v>3336756</v>
      </c>
      <c r="R49" s="36" t="n">
        <v>229853</v>
      </c>
      <c r="S49" s="36" t="n">
        <v>238827</v>
      </c>
      <c r="T49" s="36" t="n">
        <v>250166</v>
      </c>
      <c r="U49" s="36" t="n">
        <v>260818</v>
      </c>
      <c r="V49" s="36" t="n">
        <v>263551</v>
      </c>
      <c r="W49" s="36" t="n">
        <v>256411</v>
      </c>
      <c r="X49" s="36" t="n">
        <v>252869</v>
      </c>
      <c r="Y49" s="36" t="n">
        <v>249238</v>
      </c>
      <c r="Z49" s="36" t="n">
        <v>249070</v>
      </c>
      <c r="AA49" s="36" t="n">
        <v>239817</v>
      </c>
      <c r="AB49" s="36" t="n">
        <v>219416</v>
      </c>
      <c r="AC49" s="36" t="n">
        <v>197103</v>
      </c>
      <c r="AD49" s="36" t="n">
        <v>177077</v>
      </c>
      <c r="AE49" s="36" t="n">
        <v>441587</v>
      </c>
      <c r="AF49" s="36" t="n">
        <f aca="false">SUM(R49:AE49)</f>
        <v>3525803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2038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3832.23187947331</v>
      </c>
      <c r="D3" s="36" t="n">
        <v>3930.94609350341</v>
      </c>
      <c r="E3" s="36" t="n">
        <v>4085.92060333827</v>
      </c>
      <c r="F3" s="36" t="n">
        <v>4257.60782156975</v>
      </c>
      <c r="G3" s="36" t="n">
        <v>4163.82346142514</v>
      </c>
      <c r="H3" s="36" t="n">
        <v>3675.33985280034</v>
      </c>
      <c r="I3" s="36" t="n">
        <v>3378.96576182655</v>
      </c>
      <c r="J3" s="36" t="n">
        <v>3306.18678549974</v>
      </c>
      <c r="K3" s="36" t="n">
        <v>3369.04004916551</v>
      </c>
      <c r="L3" s="36" t="n">
        <v>3345.69478061853</v>
      </c>
      <c r="M3" s="36" t="n">
        <v>2994.70165166526</v>
      </c>
      <c r="N3" s="36" t="n">
        <v>2559.93809482122</v>
      </c>
      <c r="O3" s="36" t="n">
        <v>2320.52671451388</v>
      </c>
      <c r="P3" s="36" t="n">
        <v>6747.0764497791</v>
      </c>
      <c r="Q3" s="36" t="n">
        <v>51968</v>
      </c>
      <c r="R3" s="36" t="n">
        <v>3510.71879983282</v>
      </c>
      <c r="S3" s="36" t="n">
        <v>3691.93788261057</v>
      </c>
      <c r="T3" s="36" t="n">
        <v>3924.78956405908</v>
      </c>
      <c r="U3" s="36" t="n">
        <v>4037.89499649933</v>
      </c>
      <c r="V3" s="36" t="n">
        <v>4043.88620120359</v>
      </c>
      <c r="W3" s="36" t="n">
        <v>3858.02524800337</v>
      </c>
      <c r="X3" s="36" t="n">
        <v>3708.3781173765</v>
      </c>
      <c r="Y3" s="36" t="n">
        <v>3640.87162295447</v>
      </c>
      <c r="Z3" s="36" t="n">
        <v>3714.13050954906</v>
      </c>
      <c r="AA3" s="36" t="n">
        <v>3712.27966287636</v>
      </c>
      <c r="AB3" s="36" t="n">
        <v>3360.20818297264</v>
      </c>
      <c r="AC3" s="36" t="n">
        <v>2937.18333351104</v>
      </c>
      <c r="AD3" s="36" t="n">
        <v>2693.96106843852</v>
      </c>
      <c r="AE3" s="36" t="n">
        <v>8027.73481011263</v>
      </c>
      <c r="AF3" s="36" t="n">
        <v>54862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3824.94183085355</v>
      </c>
      <c r="D4" s="36" t="n">
        <v>4197.51172017123</v>
      </c>
      <c r="E4" s="36" t="n">
        <v>4498.4262392937</v>
      </c>
      <c r="F4" s="36" t="n">
        <v>4696.99185298559</v>
      </c>
      <c r="G4" s="36" t="n">
        <v>4610.94667889827</v>
      </c>
      <c r="H4" s="36" t="n">
        <v>4131.55019914094</v>
      </c>
      <c r="I4" s="36" t="n">
        <v>3913.65304816116</v>
      </c>
      <c r="J4" s="36" t="n">
        <v>4064.82547979515</v>
      </c>
      <c r="K4" s="36" t="n">
        <v>4288.46849060305</v>
      </c>
      <c r="L4" s="36" t="n">
        <v>4269.31221641669</v>
      </c>
      <c r="M4" s="36" t="n">
        <v>4029.70063424396</v>
      </c>
      <c r="N4" s="36" t="n">
        <v>3875.43532722981</v>
      </c>
      <c r="O4" s="36" t="n">
        <v>3967.05021392311</v>
      </c>
      <c r="P4" s="36" t="n">
        <v>11651.1860682838</v>
      </c>
      <c r="Q4" s="36" t="n">
        <v>66020</v>
      </c>
      <c r="R4" s="36" t="n">
        <v>3730.75305017373</v>
      </c>
      <c r="S4" s="36" t="n">
        <v>3919.47873604939</v>
      </c>
      <c r="T4" s="36" t="n">
        <v>4337.52260877733</v>
      </c>
      <c r="U4" s="36" t="n">
        <v>4538.85642467551</v>
      </c>
      <c r="V4" s="36" t="n">
        <v>4411.28632112804</v>
      </c>
      <c r="W4" s="36" t="n">
        <v>4239.73944504993</v>
      </c>
      <c r="X4" s="36" t="n">
        <v>4263.4946611831</v>
      </c>
      <c r="Y4" s="36" t="n">
        <v>4352.73495286425</v>
      </c>
      <c r="Z4" s="36" t="n">
        <v>4656.7119787358</v>
      </c>
      <c r="AA4" s="36" t="n">
        <v>5028.42862005963</v>
      </c>
      <c r="AB4" s="36" t="n">
        <v>4966.83707019273</v>
      </c>
      <c r="AC4" s="36" t="n">
        <v>4679.66428290677</v>
      </c>
      <c r="AD4" s="36" t="n">
        <v>4601.12139129309</v>
      </c>
      <c r="AE4" s="36" t="n">
        <v>13707.3704569107</v>
      </c>
      <c r="AF4" s="36" t="n">
        <v>71434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7164.1437843336</v>
      </c>
      <c r="D5" s="36" t="n">
        <v>7813.62282404061</v>
      </c>
      <c r="E5" s="36" t="n">
        <v>7977.15073985458</v>
      </c>
      <c r="F5" s="36" t="n">
        <v>7866.28492461803</v>
      </c>
      <c r="G5" s="36" t="n">
        <v>7459.01642623943</v>
      </c>
      <c r="H5" s="36" t="n">
        <v>7020.11757102281</v>
      </c>
      <c r="I5" s="36" t="n">
        <v>6796.25473124588</v>
      </c>
      <c r="J5" s="36" t="n">
        <v>6537.82737700342</v>
      </c>
      <c r="K5" s="36" t="n">
        <v>6499.21648488348</v>
      </c>
      <c r="L5" s="36" t="n">
        <v>6197.20285529431</v>
      </c>
      <c r="M5" s="36" t="n">
        <v>5215.07805556339</v>
      </c>
      <c r="N5" s="36" t="n">
        <v>4416.36231481741</v>
      </c>
      <c r="O5" s="36" t="n">
        <v>4450.47243800874</v>
      </c>
      <c r="P5" s="36" t="n">
        <v>11946.2494730743</v>
      </c>
      <c r="Q5" s="36" t="n">
        <v>97359</v>
      </c>
      <c r="R5" s="36" t="n">
        <v>6886.22846323031</v>
      </c>
      <c r="S5" s="36" t="n">
        <v>7362.59193184873</v>
      </c>
      <c r="T5" s="36" t="n">
        <v>7741.15355593484</v>
      </c>
      <c r="U5" s="36" t="n">
        <v>7779.81033406575</v>
      </c>
      <c r="V5" s="36" t="n">
        <v>7688.7349563651</v>
      </c>
      <c r="W5" s="36" t="n">
        <v>7459.51001910514</v>
      </c>
      <c r="X5" s="36" t="n">
        <v>7249.39131936292</v>
      </c>
      <c r="Y5" s="36" t="n">
        <v>7057.02229415188</v>
      </c>
      <c r="Z5" s="36" t="n">
        <v>7019.38931984649</v>
      </c>
      <c r="AA5" s="36" t="n">
        <v>6676.8211102038</v>
      </c>
      <c r="AB5" s="36" t="n">
        <v>5932.59043611302</v>
      </c>
      <c r="AC5" s="36" t="n">
        <v>5664.84683515452</v>
      </c>
      <c r="AD5" s="36" t="n">
        <v>5771.24664176266</v>
      </c>
      <c r="AE5" s="36" t="n">
        <v>14434.6627828549</v>
      </c>
      <c r="AF5" s="36" t="n">
        <v>104724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2832.37262524337</v>
      </c>
      <c r="D6" s="36" t="n">
        <v>3000.20700239811</v>
      </c>
      <c r="E6" s="36" t="n">
        <v>3108.9595688383</v>
      </c>
      <c r="F6" s="36" t="n">
        <v>3157.70332199442</v>
      </c>
      <c r="G6" s="36" t="n">
        <v>3055.72924395858</v>
      </c>
      <c r="H6" s="36" t="n">
        <v>2853.27619590102</v>
      </c>
      <c r="I6" s="36" t="n">
        <v>2820.98386656615</v>
      </c>
      <c r="J6" s="36" t="n">
        <v>2725.92844609816</v>
      </c>
      <c r="K6" s="36" t="n">
        <v>2614.12775197712</v>
      </c>
      <c r="L6" s="36" t="n">
        <v>2439.30234463013</v>
      </c>
      <c r="M6" s="36" t="n">
        <v>2108.27487944142</v>
      </c>
      <c r="N6" s="36" t="n">
        <v>1860.47082207787</v>
      </c>
      <c r="O6" s="36" t="n">
        <v>1723.84010458096</v>
      </c>
      <c r="P6" s="36" t="n">
        <v>4660.82382629438</v>
      </c>
      <c r="Q6" s="36" t="n">
        <v>38962</v>
      </c>
      <c r="R6" s="36" t="n">
        <v>2851.89990230686</v>
      </c>
      <c r="S6" s="36" t="n">
        <v>2911.48078261933</v>
      </c>
      <c r="T6" s="36" t="n">
        <v>3066.08969963027</v>
      </c>
      <c r="U6" s="36" t="n">
        <v>3153.19925139496</v>
      </c>
      <c r="V6" s="36" t="n">
        <v>3133.85683235081</v>
      </c>
      <c r="W6" s="36" t="n">
        <v>2989.05331496242</v>
      </c>
      <c r="X6" s="36" t="n">
        <v>2932.11962894419</v>
      </c>
      <c r="Y6" s="36" t="n">
        <v>2829.80421620946</v>
      </c>
      <c r="Z6" s="36" t="n">
        <v>2664.62247289345</v>
      </c>
      <c r="AA6" s="36" t="n">
        <v>2514.14769072359</v>
      </c>
      <c r="AB6" s="36" t="n">
        <v>2349.82283617773</v>
      </c>
      <c r="AC6" s="36" t="n">
        <v>2155.9528433599</v>
      </c>
      <c r="AD6" s="36" t="n">
        <v>1905.96581249471</v>
      </c>
      <c r="AE6" s="36" t="n">
        <v>5333.98471593232</v>
      </c>
      <c r="AF6" s="36" t="n">
        <v>40792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4060.25534704245</v>
      </c>
      <c r="D7" s="36" t="n">
        <v>4179.57907118146</v>
      </c>
      <c r="E7" s="36" t="n">
        <v>4223.16911474285</v>
      </c>
      <c r="F7" s="36" t="n">
        <v>4288.56678700843</v>
      </c>
      <c r="G7" s="36" t="n">
        <v>4333.14102768819</v>
      </c>
      <c r="H7" s="36" t="n">
        <v>4172.91634002204</v>
      </c>
      <c r="I7" s="36" t="n">
        <v>3962.85831884576</v>
      </c>
      <c r="J7" s="36" t="n">
        <v>3732.28672508779</v>
      </c>
      <c r="K7" s="36" t="n">
        <v>3589.71686731154</v>
      </c>
      <c r="L7" s="36" t="n">
        <v>3370.24787864249</v>
      </c>
      <c r="M7" s="36" t="n">
        <v>2930.30698944996</v>
      </c>
      <c r="N7" s="36" t="n">
        <v>2442.01073101375</v>
      </c>
      <c r="O7" s="36" t="n">
        <v>2102.15287529711</v>
      </c>
      <c r="P7" s="36" t="n">
        <v>5158.79192666619</v>
      </c>
      <c r="Q7" s="36" t="n">
        <v>52546</v>
      </c>
      <c r="R7" s="36" t="n">
        <v>3919.581508694</v>
      </c>
      <c r="S7" s="36" t="n">
        <v>4026.0724492588</v>
      </c>
      <c r="T7" s="36" t="n">
        <v>4015.45766709088</v>
      </c>
      <c r="U7" s="36" t="n">
        <v>4095.50671388026</v>
      </c>
      <c r="V7" s="36" t="n">
        <v>4253.44359131288</v>
      </c>
      <c r="W7" s="36" t="n">
        <v>4318.84193295144</v>
      </c>
      <c r="X7" s="36" t="n">
        <v>4247.59028600009</v>
      </c>
      <c r="Y7" s="36" t="n">
        <v>3999.91677801944</v>
      </c>
      <c r="Z7" s="36" t="n">
        <v>3875.33102223527</v>
      </c>
      <c r="AA7" s="36" t="n">
        <v>3761.98318928759</v>
      </c>
      <c r="AB7" s="36" t="n">
        <v>3407.51594333871</v>
      </c>
      <c r="AC7" s="36" t="n">
        <v>2867.63059487591</v>
      </c>
      <c r="AD7" s="36" t="n">
        <v>2386.1207716845</v>
      </c>
      <c r="AE7" s="36" t="n">
        <v>6642.00755137024</v>
      </c>
      <c r="AF7" s="36" t="n">
        <v>55817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191.312474465749</v>
      </c>
      <c r="D8" s="36" t="n">
        <v>230.084268331372</v>
      </c>
      <c r="E8" s="36" t="n">
        <v>250.187336633554</v>
      </c>
      <c r="F8" s="36" t="n">
        <v>241.794480697988</v>
      </c>
      <c r="G8" s="36" t="n">
        <v>207.291604685956</v>
      </c>
      <c r="H8" s="36" t="n">
        <v>172.167490111763</v>
      </c>
      <c r="I8" s="36" t="n">
        <v>167.393683944407</v>
      </c>
      <c r="J8" s="36" t="n">
        <v>167.096073917005</v>
      </c>
      <c r="K8" s="36" t="n">
        <v>169.364678034371</v>
      </c>
      <c r="L8" s="36" t="n">
        <v>184.132807568232</v>
      </c>
      <c r="M8" s="36" t="n">
        <v>181.531477843903</v>
      </c>
      <c r="N8" s="36" t="n">
        <v>156.454721367211</v>
      </c>
      <c r="O8" s="36" t="n">
        <v>151.550787417431</v>
      </c>
      <c r="P8" s="36" t="n">
        <v>653.638114981059</v>
      </c>
      <c r="Q8" s="36" t="n">
        <v>3124</v>
      </c>
      <c r="R8" s="36" t="n">
        <v>211.12226074883</v>
      </c>
      <c r="S8" s="36" t="n">
        <v>225.678661903152</v>
      </c>
      <c r="T8" s="36" t="n">
        <v>244.361810106051</v>
      </c>
      <c r="U8" s="36" t="n">
        <v>233.296675950204</v>
      </c>
      <c r="V8" s="36" t="n">
        <v>197.696446217152</v>
      </c>
      <c r="W8" s="36" t="n">
        <v>176.607129780326</v>
      </c>
      <c r="X8" s="36" t="n">
        <v>177.759511774601</v>
      </c>
      <c r="Y8" s="36" t="n">
        <v>173.405174563094</v>
      </c>
      <c r="Z8" s="36" t="n">
        <v>170.378880103474</v>
      </c>
      <c r="AA8" s="36" t="n">
        <v>168.215765900719</v>
      </c>
      <c r="AB8" s="36" t="n">
        <v>163.375951836245</v>
      </c>
      <c r="AC8" s="36" t="n">
        <v>163.8339838472</v>
      </c>
      <c r="AD8" s="36" t="n">
        <v>180.082700080441</v>
      </c>
      <c r="AE8" s="36" t="n">
        <v>734.185047188512</v>
      </c>
      <c r="AF8" s="36" t="n">
        <v>3220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18203.6142881219</v>
      </c>
      <c r="D9" s="36" t="n">
        <v>19807.8351741686</v>
      </c>
      <c r="E9" s="36" t="n">
        <v>21269.9010829749</v>
      </c>
      <c r="F9" s="36" t="n">
        <v>22164.2670529945</v>
      </c>
      <c r="G9" s="36" t="n">
        <v>22755.6479998613</v>
      </c>
      <c r="H9" s="36" t="n">
        <v>21977.0100339055</v>
      </c>
      <c r="I9" s="36" t="n">
        <v>21143.9796645156</v>
      </c>
      <c r="J9" s="36" t="n">
        <v>21000.2266415578</v>
      </c>
      <c r="K9" s="36" t="n">
        <v>21391.8724010044</v>
      </c>
      <c r="L9" s="36" t="n">
        <v>20916.8396168343</v>
      </c>
      <c r="M9" s="36" t="n">
        <v>18303.6856817301</v>
      </c>
      <c r="N9" s="36" t="n">
        <v>15046.1826543315</v>
      </c>
      <c r="O9" s="36" t="n">
        <v>13003.6335066118</v>
      </c>
      <c r="P9" s="36" t="n">
        <v>27160.3042013878</v>
      </c>
      <c r="Q9" s="36" t="n">
        <v>284145</v>
      </c>
      <c r="R9" s="36" t="n">
        <v>17817.8829997546</v>
      </c>
      <c r="S9" s="36" t="n">
        <v>18897.9205609848</v>
      </c>
      <c r="T9" s="36" t="n">
        <v>20322.997965895</v>
      </c>
      <c r="U9" s="36" t="n">
        <v>21249.6962410256</v>
      </c>
      <c r="V9" s="36" t="n">
        <v>22259.9787426153</v>
      </c>
      <c r="W9" s="36" t="n">
        <v>22172.185947758</v>
      </c>
      <c r="X9" s="36" t="n">
        <v>21992.8580356626</v>
      </c>
      <c r="Y9" s="36" t="n">
        <v>22488.9168314989</v>
      </c>
      <c r="Z9" s="36" t="n">
        <v>23246.6266667642</v>
      </c>
      <c r="AA9" s="36" t="n">
        <v>22872.9261567377</v>
      </c>
      <c r="AB9" s="36" t="n">
        <v>20560.1646328545</v>
      </c>
      <c r="AC9" s="36" t="n">
        <v>17896.6035448722</v>
      </c>
      <c r="AD9" s="36" t="n">
        <v>15848.4205339252</v>
      </c>
      <c r="AE9" s="36" t="n">
        <v>35218.8211396516</v>
      </c>
      <c r="AF9" s="36" t="n">
        <v>302846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1577.57382649103</v>
      </c>
      <c r="D10" s="36" t="n">
        <v>1684.96055112733</v>
      </c>
      <c r="E10" s="36" t="n">
        <v>1740.79203811819</v>
      </c>
      <c r="F10" s="36" t="n">
        <v>1699.27771238237</v>
      </c>
      <c r="G10" s="36" t="n">
        <v>1561.91601129192</v>
      </c>
      <c r="H10" s="36" t="n">
        <v>1431.45459393955</v>
      </c>
      <c r="I10" s="36" t="n">
        <v>1392.63783841964</v>
      </c>
      <c r="J10" s="36" t="n">
        <v>1322.24680964325</v>
      </c>
      <c r="K10" s="36" t="n">
        <v>1301.7843932542</v>
      </c>
      <c r="L10" s="36" t="n">
        <v>1296.5100729324</v>
      </c>
      <c r="M10" s="36" t="n">
        <v>1224.98277583053</v>
      </c>
      <c r="N10" s="36" t="n">
        <v>1166.70470601358</v>
      </c>
      <c r="O10" s="36" t="n">
        <v>1159.46199879212</v>
      </c>
      <c r="P10" s="36" t="n">
        <v>3632.6966717639</v>
      </c>
      <c r="Q10" s="36" t="n">
        <v>22193</v>
      </c>
      <c r="R10" s="36" t="n">
        <v>1626.29606691053</v>
      </c>
      <c r="S10" s="36" t="n">
        <v>1532.7196255009</v>
      </c>
      <c r="T10" s="36" t="n">
        <v>1583.10318800172</v>
      </c>
      <c r="U10" s="36" t="n">
        <v>1661.46089624411</v>
      </c>
      <c r="V10" s="36" t="n">
        <v>1663.28170803934</v>
      </c>
      <c r="W10" s="36" t="n">
        <v>1604.40725051382</v>
      </c>
      <c r="X10" s="36" t="n">
        <v>1530.94893642349</v>
      </c>
      <c r="Y10" s="36" t="n">
        <v>1428.02116786707</v>
      </c>
      <c r="Z10" s="36" t="n">
        <v>1416.31138971464</v>
      </c>
      <c r="AA10" s="36" t="n">
        <v>1445.98013368315</v>
      </c>
      <c r="AB10" s="36" t="n">
        <v>1404.4815103067</v>
      </c>
      <c r="AC10" s="36" t="n">
        <v>1379.56933243792</v>
      </c>
      <c r="AD10" s="36" t="n">
        <v>1401.43214517037</v>
      </c>
      <c r="AE10" s="36" t="n">
        <v>4202.98664918624</v>
      </c>
      <c r="AF10" s="36" t="n">
        <v>23881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3520.57970555192</v>
      </c>
      <c r="D11" s="36" t="n">
        <v>3795.93532630555</v>
      </c>
      <c r="E11" s="36" t="n">
        <v>3936.57395130216</v>
      </c>
      <c r="F11" s="36" t="n">
        <v>3922.40960615889</v>
      </c>
      <c r="G11" s="36" t="n">
        <v>3720.07314356997</v>
      </c>
      <c r="H11" s="36" t="n">
        <v>3367.0637876119</v>
      </c>
      <c r="I11" s="36" t="n">
        <v>3117.49429061807</v>
      </c>
      <c r="J11" s="36" t="n">
        <v>2904.67902068418</v>
      </c>
      <c r="K11" s="36" t="n">
        <v>2840.36004922196</v>
      </c>
      <c r="L11" s="36" t="n">
        <v>2783.70050561743</v>
      </c>
      <c r="M11" s="36" t="n">
        <v>2523.01601618871</v>
      </c>
      <c r="N11" s="36" t="n">
        <v>2155.89065429508</v>
      </c>
      <c r="O11" s="36" t="n">
        <v>1851.61604218059</v>
      </c>
      <c r="P11" s="36" t="n">
        <v>4886.6079006936</v>
      </c>
      <c r="Q11" s="36" t="n">
        <v>45326</v>
      </c>
      <c r="R11" s="36" t="n">
        <v>3486.94945098406</v>
      </c>
      <c r="S11" s="36" t="n">
        <v>3783.82332530993</v>
      </c>
      <c r="T11" s="36" t="n">
        <v>3976.2178295876</v>
      </c>
      <c r="U11" s="36" t="n">
        <v>4054.76500000071</v>
      </c>
      <c r="V11" s="36" t="n">
        <v>3947.1051636099</v>
      </c>
      <c r="W11" s="36" t="n">
        <v>3659.80971893377</v>
      </c>
      <c r="X11" s="36" t="n">
        <v>3439.58625244061</v>
      </c>
      <c r="Y11" s="36" t="n">
        <v>3236.92978305386</v>
      </c>
      <c r="Z11" s="36" t="n">
        <v>3139.72595416292</v>
      </c>
      <c r="AA11" s="36" t="n">
        <v>3116.15501424399</v>
      </c>
      <c r="AB11" s="36" t="n">
        <v>2902.89162434621</v>
      </c>
      <c r="AC11" s="36" t="n">
        <v>2622.1927222181</v>
      </c>
      <c r="AD11" s="36" t="n">
        <v>2402.44009749568</v>
      </c>
      <c r="AE11" s="36" t="n">
        <v>6433.40806361268</v>
      </c>
      <c r="AF11" s="36" t="n">
        <v>50202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457.298743709797</v>
      </c>
      <c r="D12" s="36" t="n">
        <v>549.912675929201</v>
      </c>
      <c r="E12" s="36" t="n">
        <v>552.982720375617</v>
      </c>
      <c r="F12" s="36" t="n">
        <v>496.939597272144</v>
      </c>
      <c r="G12" s="36" t="n">
        <v>442.111628779603</v>
      </c>
      <c r="H12" s="36" t="n">
        <v>427.345670980791</v>
      </c>
      <c r="I12" s="36" t="n">
        <v>434.33004260535</v>
      </c>
      <c r="J12" s="36" t="n">
        <v>431.546908953371</v>
      </c>
      <c r="K12" s="36" t="n">
        <v>444.037598611585</v>
      </c>
      <c r="L12" s="36" t="n">
        <v>455.649874118017</v>
      </c>
      <c r="M12" s="36" t="n">
        <v>434.390957920542</v>
      </c>
      <c r="N12" s="36" t="n">
        <v>383.762101126654</v>
      </c>
      <c r="O12" s="36" t="n">
        <v>327.537289528532</v>
      </c>
      <c r="P12" s="36" t="n">
        <v>1119.1541900888</v>
      </c>
      <c r="Q12" s="36" t="n">
        <v>6957</v>
      </c>
      <c r="R12" s="36" t="n">
        <v>487.373040142823</v>
      </c>
      <c r="S12" s="36" t="n">
        <v>496.699998060123</v>
      </c>
      <c r="T12" s="36" t="n">
        <v>508.491528347858</v>
      </c>
      <c r="U12" s="36" t="n">
        <v>503.311672902106</v>
      </c>
      <c r="V12" s="36" t="n">
        <v>483.824666514711</v>
      </c>
      <c r="W12" s="36" t="n">
        <v>485.155764203732</v>
      </c>
      <c r="X12" s="36" t="n">
        <v>501.238352084854</v>
      </c>
      <c r="Y12" s="36" t="n">
        <v>496.012795115464</v>
      </c>
      <c r="Z12" s="36" t="n">
        <v>503.232260135261</v>
      </c>
      <c r="AA12" s="36" t="n">
        <v>515.113430006436</v>
      </c>
      <c r="AB12" s="36" t="n">
        <v>493.778540672681</v>
      </c>
      <c r="AC12" s="36" t="n">
        <v>444.796257830996</v>
      </c>
      <c r="AD12" s="36" t="n">
        <v>414.497675383484</v>
      </c>
      <c r="AE12" s="36" t="n">
        <v>1434.47401859947</v>
      </c>
      <c r="AF12" s="36" t="n">
        <v>7768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3472.40260608765</v>
      </c>
      <c r="D13" s="36" t="n">
        <v>3746.13061016741</v>
      </c>
      <c r="E13" s="36" t="n">
        <v>3981.12274503241</v>
      </c>
      <c r="F13" s="36" t="n">
        <v>4220.83127991506</v>
      </c>
      <c r="G13" s="36" t="n">
        <v>4428.53102486534</v>
      </c>
      <c r="H13" s="36" t="n">
        <v>4256.01980846259</v>
      </c>
      <c r="I13" s="36" t="n">
        <v>3993.1542196294</v>
      </c>
      <c r="J13" s="36" t="n">
        <v>3788.0995548829</v>
      </c>
      <c r="K13" s="36" t="n">
        <v>3792.62103955073</v>
      </c>
      <c r="L13" s="36" t="n">
        <v>3840.06748628053</v>
      </c>
      <c r="M13" s="36" t="n">
        <v>3548.19907805996</v>
      </c>
      <c r="N13" s="36" t="n">
        <v>3071.56302508071</v>
      </c>
      <c r="O13" s="36" t="n">
        <v>2640.49107312018</v>
      </c>
      <c r="P13" s="36" t="n">
        <v>6397.76644886513</v>
      </c>
      <c r="Q13" s="36" t="n">
        <v>55177</v>
      </c>
      <c r="R13" s="36" t="n">
        <v>3331.53790331091</v>
      </c>
      <c r="S13" s="36" t="n">
        <v>3669.63726509194</v>
      </c>
      <c r="T13" s="36" t="n">
        <v>3891.41102600944</v>
      </c>
      <c r="U13" s="36" t="n">
        <v>4153.61392761427</v>
      </c>
      <c r="V13" s="36" t="n">
        <v>4264.78795696859</v>
      </c>
      <c r="W13" s="36" t="n">
        <v>4071.01139879359</v>
      </c>
      <c r="X13" s="36" t="n">
        <v>4047.12716159893</v>
      </c>
      <c r="Y13" s="36" t="n">
        <v>4104.04171885862</v>
      </c>
      <c r="Z13" s="36" t="n">
        <v>4175.32758045897</v>
      </c>
      <c r="AA13" s="36" t="n">
        <v>4199.98981198392</v>
      </c>
      <c r="AB13" s="36" t="n">
        <v>3927.27524027658</v>
      </c>
      <c r="AC13" s="36" t="n">
        <v>3539.92643292821</v>
      </c>
      <c r="AD13" s="36" t="n">
        <v>3255.79327059208</v>
      </c>
      <c r="AE13" s="36" t="n">
        <v>8146.51930551394</v>
      </c>
      <c r="AF13" s="36" t="n">
        <v>58778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1175.25061329632</v>
      </c>
      <c r="D14" s="36" t="n">
        <v>1222.37862736555</v>
      </c>
      <c r="E14" s="36" t="n">
        <v>1242.02245304221</v>
      </c>
      <c r="F14" s="36" t="n">
        <v>1259.41802347777</v>
      </c>
      <c r="G14" s="36" t="n">
        <v>1217.28856863564</v>
      </c>
      <c r="H14" s="36" t="n">
        <v>1099.58908115222</v>
      </c>
      <c r="I14" s="36" t="n">
        <v>1017.87768829352</v>
      </c>
      <c r="J14" s="36" t="n">
        <v>986.00973104387</v>
      </c>
      <c r="K14" s="36" t="n">
        <v>1008.93468342777</v>
      </c>
      <c r="L14" s="36" t="n">
        <v>1027.12760900567</v>
      </c>
      <c r="M14" s="36" t="n">
        <v>957.757293725865</v>
      </c>
      <c r="N14" s="36" t="n">
        <v>852.365766957945</v>
      </c>
      <c r="O14" s="36" t="n">
        <v>801.82718948298</v>
      </c>
      <c r="P14" s="36" t="n">
        <v>2397.15267109267</v>
      </c>
      <c r="Q14" s="36" t="n">
        <v>16265</v>
      </c>
      <c r="R14" s="36" t="n">
        <v>1096.11490416642</v>
      </c>
      <c r="S14" s="36" t="n">
        <v>1102.20816396205</v>
      </c>
      <c r="T14" s="36" t="n">
        <v>1166.47085792236</v>
      </c>
      <c r="U14" s="36" t="n">
        <v>1261.12264892086</v>
      </c>
      <c r="V14" s="36" t="n">
        <v>1293.96395155226</v>
      </c>
      <c r="W14" s="36" t="n">
        <v>1188.13265722003</v>
      </c>
      <c r="X14" s="36" t="n">
        <v>1091.30632457714</v>
      </c>
      <c r="Y14" s="36" t="n">
        <v>1066.60986349016</v>
      </c>
      <c r="Z14" s="36" t="n">
        <v>1099.60142481864</v>
      </c>
      <c r="AA14" s="36" t="n">
        <v>1143.94028733724</v>
      </c>
      <c r="AB14" s="36" t="n">
        <v>1096.86544043274</v>
      </c>
      <c r="AC14" s="36" t="n">
        <v>994.064815178304</v>
      </c>
      <c r="AD14" s="36" t="n">
        <v>939.192109921619</v>
      </c>
      <c r="AE14" s="36" t="n">
        <v>3024.40655050017</v>
      </c>
      <c r="AF14" s="36" t="n">
        <v>17564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1099.13851256467</v>
      </c>
      <c r="D15" s="36" t="n">
        <v>1169.53756508013</v>
      </c>
      <c r="E15" s="36" t="n">
        <v>1244.72542964367</v>
      </c>
      <c r="F15" s="36" t="n">
        <v>1243.85192400685</v>
      </c>
      <c r="G15" s="36" t="n">
        <v>1100.54152610203</v>
      </c>
      <c r="H15" s="36" t="n">
        <v>922.838948488349</v>
      </c>
      <c r="I15" s="36" t="n">
        <v>873.97888426361</v>
      </c>
      <c r="J15" s="36" t="n">
        <v>842.75140746827</v>
      </c>
      <c r="K15" s="36" t="n">
        <v>803.854538274606</v>
      </c>
      <c r="L15" s="36" t="n">
        <v>769.984083746685</v>
      </c>
      <c r="M15" s="36" t="n">
        <v>722.020058330889</v>
      </c>
      <c r="N15" s="36" t="n">
        <v>634.856272352846</v>
      </c>
      <c r="O15" s="36" t="n">
        <v>536.208867161419</v>
      </c>
      <c r="P15" s="36" t="n">
        <v>1419.71198251597</v>
      </c>
      <c r="Q15" s="36" t="n">
        <v>13384</v>
      </c>
      <c r="R15" s="36" t="n">
        <v>1131.63467614408</v>
      </c>
      <c r="S15" s="36" t="n">
        <v>1149.70859482787</v>
      </c>
      <c r="T15" s="36" t="n">
        <v>1188.48974865187</v>
      </c>
      <c r="U15" s="36" t="n">
        <v>1200.85858047091</v>
      </c>
      <c r="V15" s="36" t="n">
        <v>1134.45126754805</v>
      </c>
      <c r="W15" s="36" t="n">
        <v>1042.4270515579</v>
      </c>
      <c r="X15" s="36" t="n">
        <v>988.141192358646</v>
      </c>
      <c r="Y15" s="36" t="n">
        <v>914.945938896006</v>
      </c>
      <c r="Z15" s="36" t="n">
        <v>868.043867982168</v>
      </c>
      <c r="AA15" s="36" t="n">
        <v>858.054941899193</v>
      </c>
      <c r="AB15" s="36" t="n">
        <v>836.216185072119</v>
      </c>
      <c r="AC15" s="36" t="n">
        <v>753.759389009005</v>
      </c>
      <c r="AD15" s="36" t="n">
        <v>619.892072859735</v>
      </c>
      <c r="AE15" s="36" t="n">
        <v>1748.37649272244</v>
      </c>
      <c r="AF15" s="36" t="n">
        <v>14435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6883.7129301154</v>
      </c>
      <c r="D16" s="36" t="n">
        <v>7359.01374295143</v>
      </c>
      <c r="E16" s="36" t="n">
        <v>7402.17538613167</v>
      </c>
      <c r="F16" s="36" t="n">
        <v>7158.14811600717</v>
      </c>
      <c r="G16" s="36" t="n">
        <v>6568.5399464198</v>
      </c>
      <c r="H16" s="36" t="n">
        <v>5922.607933704</v>
      </c>
      <c r="I16" s="36" t="n">
        <v>5583.98148950245</v>
      </c>
      <c r="J16" s="36" t="n">
        <v>5188.11947186291</v>
      </c>
      <c r="K16" s="36" t="n">
        <v>5078.8889477048</v>
      </c>
      <c r="L16" s="36" t="n">
        <v>5000.41891634285</v>
      </c>
      <c r="M16" s="36" t="n">
        <v>4358.10685260831</v>
      </c>
      <c r="N16" s="36" t="n">
        <v>3628.92397172788</v>
      </c>
      <c r="O16" s="36" t="n">
        <v>3334.9690179606</v>
      </c>
      <c r="P16" s="36" t="n">
        <v>9245.39327696071</v>
      </c>
      <c r="Q16" s="36" t="n">
        <v>82713</v>
      </c>
      <c r="R16" s="36" t="n">
        <v>6887.76235219153</v>
      </c>
      <c r="S16" s="36" t="n">
        <v>6987.97126676586</v>
      </c>
      <c r="T16" s="36" t="n">
        <v>7417.08050739804</v>
      </c>
      <c r="U16" s="36" t="n">
        <v>7689.34833591915</v>
      </c>
      <c r="V16" s="36" t="n">
        <v>7403.92906159229</v>
      </c>
      <c r="W16" s="36" t="n">
        <v>6822.68462523347</v>
      </c>
      <c r="X16" s="36" t="n">
        <v>6324.04313410376</v>
      </c>
      <c r="Y16" s="36" t="n">
        <v>5864.40338596783</v>
      </c>
      <c r="Z16" s="36" t="n">
        <v>5787.9281851033</v>
      </c>
      <c r="AA16" s="36" t="n">
        <v>5672.16591336753</v>
      </c>
      <c r="AB16" s="36" t="n">
        <v>5124.52286995629</v>
      </c>
      <c r="AC16" s="36" t="n">
        <v>4525.21179450331</v>
      </c>
      <c r="AD16" s="36" t="n">
        <v>4063.98344418912</v>
      </c>
      <c r="AE16" s="36" t="n">
        <v>11543.9651237085</v>
      </c>
      <c r="AF16" s="36" t="n">
        <v>92115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6856.16869199386</v>
      </c>
      <c r="D17" s="36" t="n">
        <v>7189.27334727648</v>
      </c>
      <c r="E17" s="36" t="n">
        <v>7634.97213952298</v>
      </c>
      <c r="F17" s="36" t="n">
        <v>8527.26076832025</v>
      </c>
      <c r="G17" s="36" t="n">
        <v>9276.37554102984</v>
      </c>
      <c r="H17" s="36" t="n">
        <v>8920.08925235239</v>
      </c>
      <c r="I17" s="36" t="n">
        <v>8241.57647628719</v>
      </c>
      <c r="J17" s="36" t="n">
        <v>7810.50085195982</v>
      </c>
      <c r="K17" s="36" t="n">
        <v>7714.0110985257</v>
      </c>
      <c r="L17" s="36" t="n">
        <v>7504.44116081984</v>
      </c>
      <c r="M17" s="36" t="n">
        <v>6785.1595065142</v>
      </c>
      <c r="N17" s="36" t="n">
        <v>5741.79956667895</v>
      </c>
      <c r="O17" s="36" t="n">
        <v>4677.59065180652</v>
      </c>
      <c r="P17" s="36" t="n">
        <v>9996.78094691198</v>
      </c>
      <c r="Q17" s="36" t="n">
        <v>106876</v>
      </c>
      <c r="R17" s="36" t="n">
        <v>6670.60637439508</v>
      </c>
      <c r="S17" s="36" t="n">
        <v>7131.46829716526</v>
      </c>
      <c r="T17" s="36" t="n">
        <v>7145.0063172452</v>
      </c>
      <c r="U17" s="36" t="n">
        <v>7842.18730714685</v>
      </c>
      <c r="V17" s="36" t="n">
        <v>8782.68138199135</v>
      </c>
      <c r="W17" s="36" t="n">
        <v>8727.53707239188</v>
      </c>
      <c r="X17" s="36" t="n">
        <v>8182.86987576864</v>
      </c>
      <c r="Y17" s="36" t="n">
        <v>7926.80585429275</v>
      </c>
      <c r="Z17" s="36" t="n">
        <v>8032.95485294329</v>
      </c>
      <c r="AA17" s="36" t="n">
        <v>8011.40864404099</v>
      </c>
      <c r="AB17" s="36" t="n">
        <v>7519.30765071091</v>
      </c>
      <c r="AC17" s="36" t="n">
        <v>6631.20099508838</v>
      </c>
      <c r="AD17" s="36" t="n">
        <v>5753.19081824721</v>
      </c>
      <c r="AE17" s="36" t="n">
        <v>13907.7745585722</v>
      </c>
      <c r="AF17" s="36" t="n">
        <v>112265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814.807692867328</v>
      </c>
      <c r="D18" s="36" t="n">
        <v>883.589249298559</v>
      </c>
      <c r="E18" s="36" t="n">
        <v>935.107456548254</v>
      </c>
      <c r="F18" s="36" t="n">
        <v>956.731673728103</v>
      </c>
      <c r="G18" s="36" t="n">
        <v>905.257111723664</v>
      </c>
      <c r="H18" s="36" t="n">
        <v>810.950503534632</v>
      </c>
      <c r="I18" s="36" t="n">
        <v>761.962860352665</v>
      </c>
      <c r="J18" s="36" t="n">
        <v>734.499897421731</v>
      </c>
      <c r="K18" s="36" t="n">
        <v>751.452041040218</v>
      </c>
      <c r="L18" s="36" t="n">
        <v>749.256552111631</v>
      </c>
      <c r="M18" s="36" t="n">
        <v>679.48668665349</v>
      </c>
      <c r="N18" s="36" t="n">
        <v>626.696882222734</v>
      </c>
      <c r="O18" s="36" t="n">
        <v>608.054602696279</v>
      </c>
      <c r="P18" s="36" t="n">
        <v>2044.14678980071</v>
      </c>
      <c r="Q18" s="36" t="n">
        <v>12262</v>
      </c>
      <c r="R18" s="36" t="n">
        <v>788.19275655434</v>
      </c>
      <c r="S18" s="36" t="n">
        <v>847.839587570704</v>
      </c>
      <c r="T18" s="36" t="n">
        <v>945.450157396924</v>
      </c>
      <c r="U18" s="36" t="n">
        <v>968.009609081165</v>
      </c>
      <c r="V18" s="36" t="n">
        <v>918.700308223449</v>
      </c>
      <c r="W18" s="36" t="n">
        <v>879.903627686834</v>
      </c>
      <c r="X18" s="36" t="n">
        <v>879.912362358441</v>
      </c>
      <c r="Y18" s="36" t="n">
        <v>866.652092422301</v>
      </c>
      <c r="Z18" s="36" t="n">
        <v>861.645289455433</v>
      </c>
      <c r="AA18" s="36" t="n">
        <v>865.616429269291</v>
      </c>
      <c r="AB18" s="36" t="n">
        <v>836.733500770143</v>
      </c>
      <c r="AC18" s="36" t="n">
        <v>763.45685534473</v>
      </c>
      <c r="AD18" s="36" t="n">
        <v>709.587709478805</v>
      </c>
      <c r="AE18" s="36" t="n">
        <v>2296.29971438744</v>
      </c>
      <c r="AF18" s="36" t="n">
        <v>13428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23539.1554578878</v>
      </c>
      <c r="D19" s="36" t="n">
        <v>24590.690474061</v>
      </c>
      <c r="E19" s="36" t="n">
        <v>24623.9225545834</v>
      </c>
      <c r="F19" s="36" t="n">
        <v>25322.4388345722</v>
      </c>
      <c r="G19" s="36" t="n">
        <v>26246.1473991874</v>
      </c>
      <c r="H19" s="36" t="n">
        <v>26228.9389421434</v>
      </c>
      <c r="I19" s="36" t="n">
        <v>25184.579225087</v>
      </c>
      <c r="J19" s="36" t="n">
        <v>23392.116571529</v>
      </c>
      <c r="K19" s="36" t="n">
        <v>22602.8498897638</v>
      </c>
      <c r="L19" s="36" t="n">
        <v>21858.8734425427</v>
      </c>
      <c r="M19" s="36" t="n">
        <v>19647.7365201547</v>
      </c>
      <c r="N19" s="36" t="n">
        <v>17328.5848119752</v>
      </c>
      <c r="O19" s="36" t="n">
        <v>15484.8892451158</v>
      </c>
      <c r="P19" s="36" t="n">
        <v>31525.0766313967</v>
      </c>
      <c r="Q19" s="36" t="n">
        <v>327576</v>
      </c>
      <c r="R19" s="36" t="n">
        <v>22806.9565174762</v>
      </c>
      <c r="S19" s="36" t="n">
        <v>22522.454393292</v>
      </c>
      <c r="T19" s="36" t="n">
        <v>23620.7893798427</v>
      </c>
      <c r="U19" s="36" t="n">
        <v>24880.5257185546</v>
      </c>
      <c r="V19" s="36" t="n">
        <v>25903.1551522653</v>
      </c>
      <c r="W19" s="36" t="n">
        <v>25756.7707439495</v>
      </c>
      <c r="X19" s="36" t="n">
        <v>25166.9363323704</v>
      </c>
      <c r="Y19" s="36" t="n">
        <v>24422.7995672676</v>
      </c>
      <c r="Z19" s="36" t="n">
        <v>24055.3549295278</v>
      </c>
      <c r="AA19" s="36" t="n">
        <v>23843.0383350696</v>
      </c>
      <c r="AB19" s="36" t="n">
        <v>22849.8183834782</v>
      </c>
      <c r="AC19" s="36" t="n">
        <v>20805.0110153582</v>
      </c>
      <c r="AD19" s="36" t="n">
        <v>18236.8481129912</v>
      </c>
      <c r="AE19" s="36" t="n">
        <v>41901.5414185568</v>
      </c>
      <c r="AF19" s="36" t="n">
        <v>346772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1491.02191735668</v>
      </c>
      <c r="D20" s="36" t="n">
        <v>1531.86916274824</v>
      </c>
      <c r="E20" s="36" t="n">
        <v>1572.97201148613</v>
      </c>
      <c r="F20" s="36" t="n">
        <v>1681.51155205416</v>
      </c>
      <c r="G20" s="36" t="n">
        <v>1735.10946984322</v>
      </c>
      <c r="H20" s="36" t="n">
        <v>1598.84419881728</v>
      </c>
      <c r="I20" s="36" t="n">
        <v>1514.28699391532</v>
      </c>
      <c r="J20" s="36" t="n">
        <v>1569.43065806969</v>
      </c>
      <c r="K20" s="36" t="n">
        <v>1613.8824903427</v>
      </c>
      <c r="L20" s="36" t="n">
        <v>1532.3855198664</v>
      </c>
      <c r="M20" s="36" t="n">
        <v>1394.17465441231</v>
      </c>
      <c r="N20" s="36" t="n">
        <v>1254.14687116335</v>
      </c>
      <c r="O20" s="36" t="n">
        <v>1153.05897308234</v>
      </c>
      <c r="P20" s="36" t="n">
        <v>3426.30552684218</v>
      </c>
      <c r="Q20" s="36" t="n">
        <v>23069</v>
      </c>
      <c r="R20" s="36" t="n">
        <v>1455.0153312696</v>
      </c>
      <c r="S20" s="36" t="n">
        <v>1453.27921447012</v>
      </c>
      <c r="T20" s="36" t="n">
        <v>1506.04690019097</v>
      </c>
      <c r="U20" s="36" t="n">
        <v>1607.13115328979</v>
      </c>
      <c r="V20" s="36" t="n">
        <v>1619.69881542257</v>
      </c>
      <c r="W20" s="36" t="n">
        <v>1562.42721557216</v>
      </c>
      <c r="X20" s="36" t="n">
        <v>1564.16727602297</v>
      </c>
      <c r="Y20" s="36" t="n">
        <v>1603.10969507363</v>
      </c>
      <c r="Z20" s="36" t="n">
        <v>1678.18739527931</v>
      </c>
      <c r="AA20" s="36" t="n">
        <v>1626.7011820735</v>
      </c>
      <c r="AB20" s="36" t="n">
        <v>1475.86764010719</v>
      </c>
      <c r="AC20" s="36" t="n">
        <v>1399.83640565473</v>
      </c>
      <c r="AD20" s="36" t="n">
        <v>1357.05074810563</v>
      </c>
      <c r="AE20" s="36" t="n">
        <v>3733.48102746781</v>
      </c>
      <c r="AF20" s="36" t="n">
        <v>23642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2045.84093852886</v>
      </c>
      <c r="D21" s="36" t="n">
        <v>2051.44427746099</v>
      </c>
      <c r="E21" s="36" t="n">
        <v>2205.1989039415</v>
      </c>
      <c r="F21" s="36" t="n">
        <v>2085.93885041515</v>
      </c>
      <c r="G21" s="36" t="n">
        <v>1731.72091049834</v>
      </c>
      <c r="H21" s="36" t="n">
        <v>1546.81655074993</v>
      </c>
      <c r="I21" s="36" t="n">
        <v>1596.27414533951</v>
      </c>
      <c r="J21" s="36" t="n">
        <v>1565.82177865607</v>
      </c>
      <c r="K21" s="36" t="n">
        <v>1579.11290207447</v>
      </c>
      <c r="L21" s="36" t="n">
        <v>1634.58146448824</v>
      </c>
      <c r="M21" s="36" t="n">
        <v>1566.88028139468</v>
      </c>
      <c r="N21" s="36" t="n">
        <v>1438.41318240336</v>
      </c>
      <c r="O21" s="36" t="n">
        <v>1382.68958702247</v>
      </c>
      <c r="P21" s="36" t="n">
        <v>4669.26622702641</v>
      </c>
      <c r="Q21" s="36" t="n">
        <v>27100</v>
      </c>
      <c r="R21" s="36" t="n">
        <v>2013.52268435986</v>
      </c>
      <c r="S21" s="36" t="n">
        <v>2082.73899465892</v>
      </c>
      <c r="T21" s="36" t="n">
        <v>2206.89195397589</v>
      </c>
      <c r="U21" s="36" t="n">
        <v>2286.47261131376</v>
      </c>
      <c r="V21" s="36" t="n">
        <v>2206.2867646676</v>
      </c>
      <c r="W21" s="36" t="n">
        <v>1973.37195915032</v>
      </c>
      <c r="X21" s="36" t="n">
        <v>1825.00442249365</v>
      </c>
      <c r="Y21" s="36" t="n">
        <v>1799.02551874763</v>
      </c>
      <c r="Z21" s="36" t="n">
        <v>1896.76599337568</v>
      </c>
      <c r="AA21" s="36" t="n">
        <v>1935.28432201601</v>
      </c>
      <c r="AB21" s="36" t="n">
        <v>1808.80358021202</v>
      </c>
      <c r="AC21" s="36" t="n">
        <v>1686.21033742773</v>
      </c>
      <c r="AD21" s="36" t="n">
        <v>1608.88354620806</v>
      </c>
      <c r="AE21" s="36" t="n">
        <v>5392.73731139288</v>
      </c>
      <c r="AF21" s="36" t="n">
        <v>30722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63729.238906784</v>
      </c>
      <c r="D22" s="36" t="n">
        <v>64806.9006621593</v>
      </c>
      <c r="E22" s="36" t="n">
        <v>69115.2763173562</v>
      </c>
      <c r="F22" s="36" t="n">
        <v>74068.955765979</v>
      </c>
      <c r="G22" s="36" t="n">
        <v>76487.2917598909</v>
      </c>
      <c r="H22" s="36" t="n">
        <v>74154.3211004063</v>
      </c>
      <c r="I22" s="36" t="n">
        <v>71902.5748653426</v>
      </c>
      <c r="J22" s="36" t="n">
        <v>69551.9424525076</v>
      </c>
      <c r="K22" s="36" t="n">
        <v>68345.002496038</v>
      </c>
      <c r="L22" s="36" t="n">
        <v>63723.9537439865</v>
      </c>
      <c r="M22" s="36" t="n">
        <v>53877.6756891985</v>
      </c>
      <c r="N22" s="36" t="n">
        <v>44139.2029634842</v>
      </c>
      <c r="O22" s="36" t="n">
        <v>36714.8463286325</v>
      </c>
      <c r="P22" s="36" t="n">
        <v>72251.8169482341</v>
      </c>
      <c r="Q22" s="36" t="n">
        <v>902869</v>
      </c>
      <c r="R22" s="36" t="n">
        <v>59868.5501944631</v>
      </c>
      <c r="S22" s="36" t="n">
        <v>62819.9045641177</v>
      </c>
      <c r="T22" s="36" t="n">
        <v>64943.5014835755</v>
      </c>
      <c r="U22" s="36" t="n">
        <v>68141.3197504408</v>
      </c>
      <c r="V22" s="36" t="n">
        <v>70755.5647591645</v>
      </c>
      <c r="W22" s="36" t="n">
        <v>70408.3386197713</v>
      </c>
      <c r="X22" s="36" t="n">
        <v>71027.3277039834</v>
      </c>
      <c r="Y22" s="36" t="n">
        <v>70914.1495699788</v>
      </c>
      <c r="Z22" s="36" t="n">
        <v>70091.649094205</v>
      </c>
      <c r="AA22" s="36" t="n">
        <v>66383.9761495803</v>
      </c>
      <c r="AB22" s="36" t="n">
        <v>59212.218094849</v>
      </c>
      <c r="AC22" s="36" t="n">
        <v>51405.740244775</v>
      </c>
      <c r="AD22" s="36" t="n">
        <v>43654.8046823999</v>
      </c>
      <c r="AE22" s="36" t="n">
        <v>95723.9550886957</v>
      </c>
      <c r="AF22" s="36" t="n">
        <v>925351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1535.02304696659</v>
      </c>
      <c r="D23" s="36" t="n">
        <v>1775.35942391639</v>
      </c>
      <c r="E23" s="36" t="n">
        <v>1926.447630087</v>
      </c>
      <c r="F23" s="36" t="n">
        <v>1947.68978766543</v>
      </c>
      <c r="G23" s="36" t="n">
        <v>1963.15635232096</v>
      </c>
      <c r="H23" s="36" t="n">
        <v>2020.06646195265</v>
      </c>
      <c r="I23" s="36" t="n">
        <v>2078.86068324467</v>
      </c>
      <c r="J23" s="36" t="n">
        <v>2153.34638762727</v>
      </c>
      <c r="K23" s="36" t="n">
        <v>2254.56457920668</v>
      </c>
      <c r="L23" s="36" t="n">
        <v>2132.6467891648</v>
      </c>
      <c r="M23" s="36" t="n">
        <v>1849.13464758656</v>
      </c>
      <c r="N23" s="36" t="n">
        <v>1674.42285358239</v>
      </c>
      <c r="O23" s="36" t="n">
        <v>1615.32670604082</v>
      </c>
      <c r="P23" s="36" t="n">
        <v>5001.95465063779</v>
      </c>
      <c r="Q23" s="36" t="n">
        <v>29928</v>
      </c>
      <c r="R23" s="36" t="n">
        <v>1514.15297751249</v>
      </c>
      <c r="S23" s="36" t="n">
        <v>1712.96520304031</v>
      </c>
      <c r="T23" s="36" t="n">
        <v>1800.3525075675</v>
      </c>
      <c r="U23" s="36" t="n">
        <v>1880.29862700308</v>
      </c>
      <c r="V23" s="36" t="n">
        <v>2004.96581276772</v>
      </c>
      <c r="W23" s="36" t="n">
        <v>2065.14847366705</v>
      </c>
      <c r="X23" s="36" t="n">
        <v>2183.26380708452</v>
      </c>
      <c r="Y23" s="36" t="n">
        <v>2334.57105112347</v>
      </c>
      <c r="Z23" s="36" t="n">
        <v>2435.11042500665</v>
      </c>
      <c r="AA23" s="36" t="n">
        <v>2410.11531433294</v>
      </c>
      <c r="AB23" s="36" t="n">
        <v>2236.56694476566</v>
      </c>
      <c r="AC23" s="36" t="n">
        <v>2098.54211805071</v>
      </c>
      <c r="AD23" s="36" t="n">
        <v>2072.36018782385</v>
      </c>
      <c r="AE23" s="36" t="n">
        <v>6534.58655025405</v>
      </c>
      <c r="AF23" s="36" t="n">
        <v>33283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1104.87278848376</v>
      </c>
      <c r="D24" s="36" t="n">
        <v>1162.74318398501</v>
      </c>
      <c r="E24" s="36" t="n">
        <v>1189.86667417047</v>
      </c>
      <c r="F24" s="36" t="n">
        <v>1152.71978764681</v>
      </c>
      <c r="G24" s="36" t="n">
        <v>1017.27934635806</v>
      </c>
      <c r="H24" s="36" t="n">
        <v>850.78683383978</v>
      </c>
      <c r="I24" s="36" t="n">
        <v>782.452275175644</v>
      </c>
      <c r="J24" s="36" t="n">
        <v>769.245662330113</v>
      </c>
      <c r="K24" s="36" t="n">
        <v>767.45569020671</v>
      </c>
      <c r="L24" s="36" t="n">
        <v>748.549319715869</v>
      </c>
      <c r="M24" s="36" t="n">
        <v>691.9945137733</v>
      </c>
      <c r="N24" s="36" t="n">
        <v>618.842788708534</v>
      </c>
      <c r="O24" s="36" t="n">
        <v>583.978403350354</v>
      </c>
      <c r="P24" s="36" t="n">
        <v>1859.21273225559</v>
      </c>
      <c r="Q24" s="36" t="n">
        <v>13300</v>
      </c>
      <c r="R24" s="36" t="n">
        <v>1008.0455126635</v>
      </c>
      <c r="S24" s="36" t="n">
        <v>1132.84915383761</v>
      </c>
      <c r="T24" s="36" t="n">
        <v>1211.60348727439</v>
      </c>
      <c r="U24" s="36" t="n">
        <v>1173.82059784154</v>
      </c>
      <c r="V24" s="36" t="n">
        <v>1055.73116996316</v>
      </c>
      <c r="W24" s="36" t="n">
        <v>959.787444668674</v>
      </c>
      <c r="X24" s="36" t="n">
        <v>904.798201453741</v>
      </c>
      <c r="Y24" s="36" t="n">
        <v>825.920736964112</v>
      </c>
      <c r="Z24" s="36" t="n">
        <v>792.08548460575</v>
      </c>
      <c r="AA24" s="36" t="n">
        <v>796.06446686803</v>
      </c>
      <c r="AB24" s="36" t="n">
        <v>750.438448297149</v>
      </c>
      <c r="AC24" s="36" t="n">
        <v>689.913725819142</v>
      </c>
      <c r="AD24" s="36" t="n">
        <v>704.205782648137</v>
      </c>
      <c r="AE24" s="36" t="n">
        <v>2111.73578709508</v>
      </c>
      <c r="AF24" s="36" t="n">
        <v>14117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6268.62326374019</v>
      </c>
      <c r="D25" s="36" t="n">
        <v>6272.26032688945</v>
      </c>
      <c r="E25" s="36" t="n">
        <v>6631.69746153453</v>
      </c>
      <c r="F25" s="36" t="n">
        <v>6873.53531184793</v>
      </c>
      <c r="G25" s="36" t="n">
        <v>6551.44833147634</v>
      </c>
      <c r="H25" s="36" t="n">
        <v>5876.6937346195</v>
      </c>
      <c r="I25" s="36" t="n">
        <v>5566.65144753889</v>
      </c>
      <c r="J25" s="36" t="n">
        <v>5506.24746098917</v>
      </c>
      <c r="K25" s="36" t="n">
        <v>5597.05777109998</v>
      </c>
      <c r="L25" s="36" t="n">
        <v>5450.39221082494</v>
      </c>
      <c r="M25" s="36" t="n">
        <v>4812.3332317692</v>
      </c>
      <c r="N25" s="36" t="n">
        <v>4183.52663812092</v>
      </c>
      <c r="O25" s="36" t="n">
        <v>4125.50188425793</v>
      </c>
      <c r="P25" s="36" t="n">
        <v>12688.030925291</v>
      </c>
      <c r="Q25" s="36" t="n">
        <v>86404</v>
      </c>
      <c r="R25" s="36" t="n">
        <v>5832.30359322084</v>
      </c>
      <c r="S25" s="36" t="n">
        <v>5972.19894438946</v>
      </c>
      <c r="T25" s="36" t="n">
        <v>6383.44351522779</v>
      </c>
      <c r="U25" s="36" t="n">
        <v>6779.8069598425</v>
      </c>
      <c r="V25" s="36" t="n">
        <v>6695.39001975488</v>
      </c>
      <c r="W25" s="36" t="n">
        <v>6249.96416513178</v>
      </c>
      <c r="X25" s="36" t="n">
        <v>6103.55917757743</v>
      </c>
      <c r="Y25" s="36" t="n">
        <v>6124.79921891024</v>
      </c>
      <c r="Z25" s="36" t="n">
        <v>6224.63687769459</v>
      </c>
      <c r="AA25" s="36" t="n">
        <v>6137.57583080585</v>
      </c>
      <c r="AB25" s="36" t="n">
        <v>5678.06509552281</v>
      </c>
      <c r="AC25" s="36" t="n">
        <v>5262.4168665891</v>
      </c>
      <c r="AD25" s="36" t="n">
        <v>5185.0275719944</v>
      </c>
      <c r="AE25" s="36" t="n">
        <v>15598.8121633383</v>
      </c>
      <c r="AF25" s="36" t="n">
        <v>94228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452.629029227515</v>
      </c>
      <c r="D26" s="36" t="n">
        <v>465.510025406877</v>
      </c>
      <c r="E26" s="36" t="n">
        <v>494.843282240149</v>
      </c>
      <c r="F26" s="36" t="n">
        <v>487.4279515995</v>
      </c>
      <c r="G26" s="36" t="n">
        <v>465.618046074053</v>
      </c>
      <c r="H26" s="36" t="n">
        <v>467.641776938407</v>
      </c>
      <c r="I26" s="36" t="n">
        <v>469.705826707328</v>
      </c>
      <c r="J26" s="36" t="n">
        <v>440.268549605064</v>
      </c>
      <c r="K26" s="36" t="n">
        <v>446.197972172678</v>
      </c>
      <c r="L26" s="36" t="n">
        <v>469.619597501801</v>
      </c>
      <c r="M26" s="36" t="n">
        <v>423.170622924269</v>
      </c>
      <c r="N26" s="36" t="n">
        <v>360.371066047016</v>
      </c>
      <c r="O26" s="36" t="n">
        <v>356.609615986149</v>
      </c>
      <c r="P26" s="36" t="n">
        <v>1124.38663756919</v>
      </c>
      <c r="Q26" s="36" t="n">
        <v>6924</v>
      </c>
      <c r="R26" s="36" t="n">
        <v>435.114445082563</v>
      </c>
      <c r="S26" s="36" t="n">
        <v>440.23975869817</v>
      </c>
      <c r="T26" s="36" t="n">
        <v>468.138935427453</v>
      </c>
      <c r="U26" s="36" t="n">
        <v>495.129669341743</v>
      </c>
      <c r="V26" s="36" t="n">
        <v>503.657609917468</v>
      </c>
      <c r="W26" s="36" t="n">
        <v>497.141631568772</v>
      </c>
      <c r="X26" s="36" t="n">
        <v>507.359279795886</v>
      </c>
      <c r="Y26" s="36" t="n">
        <v>502.086622810121</v>
      </c>
      <c r="Z26" s="36" t="n">
        <v>497.604993953977</v>
      </c>
      <c r="AA26" s="36" t="n">
        <v>497.297333609108</v>
      </c>
      <c r="AB26" s="36" t="n">
        <v>469.358703891414</v>
      </c>
      <c r="AC26" s="36" t="n">
        <v>435.97019059147</v>
      </c>
      <c r="AD26" s="36" t="n">
        <v>431.164265721337</v>
      </c>
      <c r="AE26" s="36" t="n">
        <v>1408.73655959052</v>
      </c>
      <c r="AF26" s="36" t="n">
        <v>7589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3805.71383201938</v>
      </c>
      <c r="D27" s="36" t="n">
        <v>3815.29495290437</v>
      </c>
      <c r="E27" s="36" t="n">
        <v>3817.93666994645</v>
      </c>
      <c r="F27" s="36" t="n">
        <v>3909.06611975767</v>
      </c>
      <c r="G27" s="36" t="n">
        <v>3967.27358225292</v>
      </c>
      <c r="H27" s="36" t="n">
        <v>3867.73287511148</v>
      </c>
      <c r="I27" s="36" t="n">
        <v>3681.79899245582</v>
      </c>
      <c r="J27" s="36" t="n">
        <v>3339.20301989912</v>
      </c>
      <c r="K27" s="36" t="n">
        <v>3065.2643231675</v>
      </c>
      <c r="L27" s="36" t="n">
        <v>2701.02127814049</v>
      </c>
      <c r="M27" s="36" t="n">
        <v>2246.75407707801</v>
      </c>
      <c r="N27" s="36" t="n">
        <v>1915.59272468023</v>
      </c>
      <c r="O27" s="36" t="n">
        <v>1640.25666052282</v>
      </c>
      <c r="P27" s="36" t="n">
        <v>3933.09089206374</v>
      </c>
      <c r="Q27" s="36" t="n">
        <v>45706</v>
      </c>
      <c r="R27" s="36" t="n">
        <v>3489.85434026017</v>
      </c>
      <c r="S27" s="36" t="n">
        <v>3485.49725561908</v>
      </c>
      <c r="T27" s="36" t="n">
        <v>3623.43642680875</v>
      </c>
      <c r="U27" s="36" t="n">
        <v>3645.18475825122</v>
      </c>
      <c r="V27" s="36" t="n">
        <v>3625.15904551602</v>
      </c>
      <c r="W27" s="36" t="n">
        <v>3646.72500037555</v>
      </c>
      <c r="X27" s="36" t="n">
        <v>3645.8206185967</v>
      </c>
      <c r="Y27" s="36" t="n">
        <v>3380.4597896992</v>
      </c>
      <c r="Z27" s="36" t="n">
        <v>3091.16183093305</v>
      </c>
      <c r="AA27" s="36" t="n">
        <v>2825.85367712636</v>
      </c>
      <c r="AB27" s="36" t="n">
        <v>2451.08676409867</v>
      </c>
      <c r="AC27" s="36" t="n">
        <v>2106.88197240501</v>
      </c>
      <c r="AD27" s="36" t="n">
        <v>1860.51828187568</v>
      </c>
      <c r="AE27" s="36" t="n">
        <v>4607.36023843453</v>
      </c>
      <c r="AF27" s="36" t="n">
        <v>45485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2625.52997835825</v>
      </c>
      <c r="D28" s="36" t="n">
        <v>2592.77690750534</v>
      </c>
      <c r="E28" s="36" t="n">
        <v>2706.50317543068</v>
      </c>
      <c r="F28" s="36" t="n">
        <v>2865.22421642248</v>
      </c>
      <c r="G28" s="36" t="n">
        <v>2877.38951382508</v>
      </c>
      <c r="H28" s="36" t="n">
        <v>2540.03745197581</v>
      </c>
      <c r="I28" s="36" t="n">
        <v>2268.47628857066</v>
      </c>
      <c r="J28" s="36" t="n">
        <v>2194.44810881978</v>
      </c>
      <c r="K28" s="36" t="n">
        <v>2169.79703237693</v>
      </c>
      <c r="L28" s="36" t="n">
        <v>2034.06820003827</v>
      </c>
      <c r="M28" s="36" t="n">
        <v>1839.18248893588</v>
      </c>
      <c r="N28" s="36" t="n">
        <v>1705.77062362269</v>
      </c>
      <c r="O28" s="36" t="n">
        <v>1546.850126132</v>
      </c>
      <c r="P28" s="36" t="n">
        <v>4032.94588798616</v>
      </c>
      <c r="Q28" s="36" t="n">
        <v>33999</v>
      </c>
      <c r="R28" s="36" t="n">
        <v>2560.37069286773</v>
      </c>
      <c r="S28" s="36" t="n">
        <v>2441.81390031432</v>
      </c>
      <c r="T28" s="36" t="n">
        <v>2627.03747563901</v>
      </c>
      <c r="U28" s="36" t="n">
        <v>2784.80195411758</v>
      </c>
      <c r="V28" s="36" t="n">
        <v>2719.15217517821</v>
      </c>
      <c r="W28" s="36" t="n">
        <v>2484.55781964632</v>
      </c>
      <c r="X28" s="36" t="n">
        <v>2337.37973328642</v>
      </c>
      <c r="Y28" s="36" t="n">
        <v>2225.1917023835</v>
      </c>
      <c r="Z28" s="36" t="n">
        <v>2167.52644001376</v>
      </c>
      <c r="AA28" s="36" t="n">
        <v>2130.42299030461</v>
      </c>
      <c r="AB28" s="36" t="n">
        <v>1998.2318754539</v>
      </c>
      <c r="AC28" s="36" t="n">
        <v>1842.54027605275</v>
      </c>
      <c r="AD28" s="36" t="n">
        <v>1741.84158298481</v>
      </c>
      <c r="AE28" s="36" t="n">
        <v>5286.13138175709</v>
      </c>
      <c r="AF28" s="36" t="n">
        <v>35347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9673.99530017406</v>
      </c>
      <c r="D29" s="36" t="n">
        <v>10126.3750989841</v>
      </c>
      <c r="E29" s="36" t="n">
        <v>10997.9356349998</v>
      </c>
      <c r="F29" s="36" t="n">
        <v>11926.6367870493</v>
      </c>
      <c r="G29" s="36" t="n">
        <v>12232.1463617571</v>
      </c>
      <c r="H29" s="36" t="n">
        <v>11712.0612487561</v>
      </c>
      <c r="I29" s="36" t="n">
        <v>11546.2080185182</v>
      </c>
      <c r="J29" s="36" t="n">
        <v>11802.1836022879</v>
      </c>
      <c r="K29" s="36" t="n">
        <v>12262.6871534457</v>
      </c>
      <c r="L29" s="36" t="n">
        <v>12065.0506837545</v>
      </c>
      <c r="M29" s="36" t="n">
        <v>10856.1025880457</v>
      </c>
      <c r="N29" s="36" t="n">
        <v>9292.09431086213</v>
      </c>
      <c r="O29" s="36" t="n">
        <v>7934.23828530868</v>
      </c>
      <c r="P29" s="36" t="n">
        <v>18628.2849260567</v>
      </c>
      <c r="Q29" s="36" t="n">
        <v>161056</v>
      </c>
      <c r="R29" s="36" t="n">
        <v>9342.81428778849</v>
      </c>
      <c r="S29" s="36" t="n">
        <v>9911.5654261926</v>
      </c>
      <c r="T29" s="36" t="n">
        <v>10558.602965667</v>
      </c>
      <c r="U29" s="36" t="n">
        <v>11330.0332071578</v>
      </c>
      <c r="V29" s="36" t="n">
        <v>11527.3041941826</v>
      </c>
      <c r="W29" s="36" t="n">
        <v>11334.5780310829</v>
      </c>
      <c r="X29" s="36" t="n">
        <v>11728.8664860611</v>
      </c>
      <c r="Y29" s="36" t="n">
        <v>12430.600071565</v>
      </c>
      <c r="Z29" s="36" t="n">
        <v>13048.0960405181</v>
      </c>
      <c r="AA29" s="36" t="n">
        <v>12899.1669203848</v>
      </c>
      <c r="AB29" s="36" t="n">
        <v>11987.7187154595</v>
      </c>
      <c r="AC29" s="36" t="n">
        <v>10967.6553180371</v>
      </c>
      <c r="AD29" s="36" t="n">
        <v>9850.73717485557</v>
      </c>
      <c r="AE29" s="36" t="n">
        <v>23728.2611610475</v>
      </c>
      <c r="AF29" s="36" t="n">
        <v>170646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3376.43764907759</v>
      </c>
      <c r="D30" s="36" t="n">
        <v>3629.84657939332</v>
      </c>
      <c r="E30" s="36" t="n">
        <v>3922.83271172081</v>
      </c>
      <c r="F30" s="36" t="n">
        <v>4120.46235764022</v>
      </c>
      <c r="G30" s="36" t="n">
        <v>4046.6627734282</v>
      </c>
      <c r="H30" s="36" t="n">
        <v>3667.1006875021</v>
      </c>
      <c r="I30" s="36" t="n">
        <v>3543.80319663981</v>
      </c>
      <c r="J30" s="36" t="n">
        <v>3709.66738913356</v>
      </c>
      <c r="K30" s="36" t="n">
        <v>3966.4818765803</v>
      </c>
      <c r="L30" s="36" t="n">
        <v>4013.28006811399</v>
      </c>
      <c r="M30" s="36" t="n">
        <v>3622.1918944122</v>
      </c>
      <c r="N30" s="36" t="n">
        <v>3281.84290197063</v>
      </c>
      <c r="O30" s="36" t="n">
        <v>3279.03636846569</v>
      </c>
      <c r="P30" s="36" t="n">
        <v>10768.3535459216</v>
      </c>
      <c r="Q30" s="36" t="n">
        <v>58948</v>
      </c>
      <c r="R30" s="36" t="n">
        <v>3385.46600443185</v>
      </c>
      <c r="S30" s="36" t="n">
        <v>3562.2571447687</v>
      </c>
      <c r="T30" s="36" t="n">
        <v>3901.91375322271</v>
      </c>
      <c r="U30" s="36" t="n">
        <v>4214.15081712204</v>
      </c>
      <c r="V30" s="36" t="n">
        <v>4193.99219723733</v>
      </c>
      <c r="W30" s="36" t="n">
        <v>3869.39606164009</v>
      </c>
      <c r="X30" s="36" t="n">
        <v>3819.25377937971</v>
      </c>
      <c r="Y30" s="36" t="n">
        <v>3992.3109966949</v>
      </c>
      <c r="Z30" s="36" t="n">
        <v>4227.6118990932</v>
      </c>
      <c r="AA30" s="36" t="n">
        <v>4395.31717091971</v>
      </c>
      <c r="AB30" s="36" t="n">
        <v>4314.10829253158</v>
      </c>
      <c r="AC30" s="36" t="n">
        <v>4147.98288826748</v>
      </c>
      <c r="AD30" s="36" t="n">
        <v>4098.3380347669</v>
      </c>
      <c r="AE30" s="36" t="n">
        <v>12838.9009599238</v>
      </c>
      <c r="AF30" s="36" t="n">
        <v>64961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1720.75471480356</v>
      </c>
      <c r="D31" s="36" t="n">
        <v>1896.65944065</v>
      </c>
      <c r="E31" s="36" t="n">
        <v>2078.09650256461</v>
      </c>
      <c r="F31" s="36" t="n">
        <v>1978.28949622192</v>
      </c>
      <c r="G31" s="36" t="n">
        <v>1671.75467769526</v>
      </c>
      <c r="H31" s="36" t="n">
        <v>1406.21761212022</v>
      </c>
      <c r="I31" s="36" t="n">
        <v>1312.74692978845</v>
      </c>
      <c r="J31" s="36" t="n">
        <v>1243.34665860068</v>
      </c>
      <c r="K31" s="36" t="n">
        <v>1226.08275044662</v>
      </c>
      <c r="L31" s="36" t="n">
        <v>1179.52824303493</v>
      </c>
      <c r="M31" s="36" t="n">
        <v>1026.60033770313</v>
      </c>
      <c r="N31" s="36" t="n">
        <v>915.658863791271</v>
      </c>
      <c r="O31" s="36" t="n">
        <v>878.8336618556</v>
      </c>
      <c r="P31" s="36" t="n">
        <v>2926.43011072374</v>
      </c>
      <c r="Q31" s="36" t="n">
        <v>21461</v>
      </c>
      <c r="R31" s="36" t="n">
        <v>1679.31378814982</v>
      </c>
      <c r="S31" s="36" t="n">
        <v>1838.88193826632</v>
      </c>
      <c r="T31" s="36" t="n">
        <v>1987.21730770847</v>
      </c>
      <c r="U31" s="36" t="n">
        <v>2025.19776704773</v>
      </c>
      <c r="V31" s="36" t="n">
        <v>1931.90375948545</v>
      </c>
      <c r="W31" s="36" t="n">
        <v>1744.87556340703</v>
      </c>
      <c r="X31" s="36" t="n">
        <v>1561.9078141894</v>
      </c>
      <c r="Y31" s="36" t="n">
        <v>1437.45229925602</v>
      </c>
      <c r="Z31" s="36" t="n">
        <v>1440.9477694241</v>
      </c>
      <c r="AA31" s="36" t="n">
        <v>1453.34074776498</v>
      </c>
      <c r="AB31" s="36" t="n">
        <v>1348.46699665258</v>
      </c>
      <c r="AC31" s="36" t="n">
        <v>1223.54771796085</v>
      </c>
      <c r="AD31" s="36" t="n">
        <v>1161.03288388418</v>
      </c>
      <c r="AE31" s="36" t="n">
        <v>3717.91364680307</v>
      </c>
      <c r="AF31" s="36" t="n">
        <v>24552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5365.53001422843</v>
      </c>
      <c r="D32" s="36" t="n">
        <v>5632.82275137479</v>
      </c>
      <c r="E32" s="36" t="n">
        <v>5725.39495014724</v>
      </c>
      <c r="F32" s="36" t="n">
        <v>5534.99951909358</v>
      </c>
      <c r="G32" s="36" t="n">
        <v>5037.51345919569</v>
      </c>
      <c r="H32" s="36" t="n">
        <v>4359.7645982282</v>
      </c>
      <c r="I32" s="36" t="n">
        <v>3984.14418626627</v>
      </c>
      <c r="J32" s="36" t="n">
        <v>3711.07516230814</v>
      </c>
      <c r="K32" s="36" t="n">
        <v>3660.35916275057</v>
      </c>
      <c r="L32" s="36" t="n">
        <v>3674.38921313141</v>
      </c>
      <c r="M32" s="36" t="n">
        <v>3338.04597998427</v>
      </c>
      <c r="N32" s="36" t="n">
        <v>2933.57566727716</v>
      </c>
      <c r="O32" s="36" t="n">
        <v>2721.400783288</v>
      </c>
      <c r="P32" s="36" t="n">
        <v>7803.98455272625</v>
      </c>
      <c r="Q32" s="36" t="n">
        <v>63483</v>
      </c>
      <c r="R32" s="36" t="n">
        <v>5118.61473652292</v>
      </c>
      <c r="S32" s="36" t="n">
        <v>5300.03858427248</v>
      </c>
      <c r="T32" s="36" t="n">
        <v>5566.33567550164</v>
      </c>
      <c r="U32" s="36" t="n">
        <v>5558.61392103764</v>
      </c>
      <c r="V32" s="36" t="n">
        <v>5105.13164270192</v>
      </c>
      <c r="W32" s="36" t="n">
        <v>4562.32793816972</v>
      </c>
      <c r="X32" s="36" t="n">
        <v>4245.10798223302</v>
      </c>
      <c r="Y32" s="36" t="n">
        <v>3961.76465559622</v>
      </c>
      <c r="Z32" s="36" t="n">
        <v>3961.86454144618</v>
      </c>
      <c r="AA32" s="36" t="n">
        <v>3939.31350165901</v>
      </c>
      <c r="AB32" s="36" t="n">
        <v>3619.81182591436</v>
      </c>
      <c r="AC32" s="36" t="n">
        <v>3323.72862743314</v>
      </c>
      <c r="AD32" s="36" t="n">
        <v>3054.24658134468</v>
      </c>
      <c r="AE32" s="36" t="n">
        <v>9668.09978616708</v>
      </c>
      <c r="AF32" s="36" t="n">
        <v>66985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5007.70047190985</v>
      </c>
      <c r="D33" s="36" t="n">
        <v>5056.49680279123</v>
      </c>
      <c r="E33" s="36" t="n">
        <v>5343.45012475138</v>
      </c>
      <c r="F33" s="36" t="n">
        <v>5612.59140570829</v>
      </c>
      <c r="G33" s="36" t="n">
        <v>5655.03452189752</v>
      </c>
      <c r="H33" s="36" t="n">
        <v>5393.93811342805</v>
      </c>
      <c r="I33" s="36" t="n">
        <v>5084.30313661111</v>
      </c>
      <c r="J33" s="36" t="n">
        <v>4737.52038077532</v>
      </c>
      <c r="K33" s="36" t="n">
        <v>4540.68919370069</v>
      </c>
      <c r="L33" s="36" t="n">
        <v>4313.33895839793</v>
      </c>
      <c r="M33" s="36" t="n">
        <v>3863.7171016487</v>
      </c>
      <c r="N33" s="36" t="n">
        <v>3361.472432862</v>
      </c>
      <c r="O33" s="36" t="n">
        <v>2920.96715429339</v>
      </c>
      <c r="P33" s="36" t="n">
        <v>6361.78020122452</v>
      </c>
      <c r="Q33" s="36" t="n">
        <v>67253</v>
      </c>
      <c r="R33" s="36" t="n">
        <v>4894.75239017392</v>
      </c>
      <c r="S33" s="36" t="n">
        <v>5129.48666173549</v>
      </c>
      <c r="T33" s="36" t="n">
        <v>5252.10395299493</v>
      </c>
      <c r="U33" s="36" t="n">
        <v>5458.87786456617</v>
      </c>
      <c r="V33" s="36" t="n">
        <v>5492.90556709377</v>
      </c>
      <c r="W33" s="36" t="n">
        <v>5295.30078311964</v>
      </c>
      <c r="X33" s="36" t="n">
        <v>5137.29442438093</v>
      </c>
      <c r="Y33" s="36" t="n">
        <v>4864.52775876633</v>
      </c>
      <c r="Z33" s="36" t="n">
        <v>4716.45771476495</v>
      </c>
      <c r="AA33" s="36" t="n">
        <v>4579.44968457315</v>
      </c>
      <c r="AB33" s="36" t="n">
        <v>4243.24504917391</v>
      </c>
      <c r="AC33" s="36" t="n">
        <v>3785.05587017414</v>
      </c>
      <c r="AD33" s="36" t="n">
        <v>3344.12215804187</v>
      </c>
      <c r="AE33" s="36" t="n">
        <v>8681.4201204408</v>
      </c>
      <c r="AF33" s="36" t="n">
        <v>70875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3615.36112534292</v>
      </c>
      <c r="D34" s="36" t="n">
        <v>3825.59985784237</v>
      </c>
      <c r="E34" s="36" t="n">
        <v>3890.08457634716</v>
      </c>
      <c r="F34" s="36" t="n">
        <v>3722.45575613052</v>
      </c>
      <c r="G34" s="36" t="n">
        <v>3446.24193069311</v>
      </c>
      <c r="H34" s="36" t="n">
        <v>3189.80573917305</v>
      </c>
      <c r="I34" s="36" t="n">
        <v>3182.44286885175</v>
      </c>
      <c r="J34" s="36" t="n">
        <v>3197.19349762294</v>
      </c>
      <c r="K34" s="36" t="n">
        <v>3149.89570175103</v>
      </c>
      <c r="L34" s="36" t="n">
        <v>2869.92999755404</v>
      </c>
      <c r="M34" s="36" t="n">
        <v>2327.00358046266</v>
      </c>
      <c r="N34" s="36" t="n">
        <v>1903.43368151024</v>
      </c>
      <c r="O34" s="36" t="n">
        <v>1671.58928354493</v>
      </c>
      <c r="P34" s="36" t="n">
        <v>3790.96240317329</v>
      </c>
      <c r="Q34" s="36" t="n">
        <v>43782</v>
      </c>
      <c r="R34" s="36" t="n">
        <v>3536.84689676842</v>
      </c>
      <c r="S34" s="36" t="n">
        <v>3647.63879021509</v>
      </c>
      <c r="T34" s="36" t="n">
        <v>3672.94923312857</v>
      </c>
      <c r="U34" s="36" t="n">
        <v>3674.47045101001</v>
      </c>
      <c r="V34" s="36" t="n">
        <v>3582.73723670695</v>
      </c>
      <c r="W34" s="36" t="n">
        <v>3480.48831589507</v>
      </c>
      <c r="X34" s="36" t="n">
        <v>3518.1450541107</v>
      </c>
      <c r="Y34" s="36" t="n">
        <v>3437.98755710861</v>
      </c>
      <c r="Z34" s="36" t="n">
        <v>3230.9966997607</v>
      </c>
      <c r="AA34" s="36" t="n">
        <v>2897.17885825474</v>
      </c>
      <c r="AB34" s="36" t="n">
        <v>2535.32130234299</v>
      </c>
      <c r="AC34" s="36" t="n">
        <v>2227.63839264768</v>
      </c>
      <c r="AD34" s="36" t="n">
        <v>1924.08379340878</v>
      </c>
      <c r="AE34" s="36" t="n">
        <v>4900.51741864171</v>
      </c>
      <c r="AF34" s="36" t="n">
        <v>46267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5672.02020061902</v>
      </c>
      <c r="D35" s="36" t="n">
        <v>5835.89843315473</v>
      </c>
      <c r="E35" s="36" t="n">
        <v>6090.44611568398</v>
      </c>
      <c r="F35" s="36" t="n">
        <v>6050.5576916954</v>
      </c>
      <c r="G35" s="36" t="n">
        <v>5551.99284025482</v>
      </c>
      <c r="H35" s="36" t="n">
        <v>4776.81265203165</v>
      </c>
      <c r="I35" s="36" t="n">
        <v>4378.91600513612</v>
      </c>
      <c r="J35" s="36" t="n">
        <v>4209.40625909947</v>
      </c>
      <c r="K35" s="36" t="n">
        <v>4062.08379809714</v>
      </c>
      <c r="L35" s="36" t="n">
        <v>3801.53222845459</v>
      </c>
      <c r="M35" s="36" t="n">
        <v>3451.21054749944</v>
      </c>
      <c r="N35" s="36" t="n">
        <v>3021.43724299923</v>
      </c>
      <c r="O35" s="36" t="n">
        <v>2580.67931682635</v>
      </c>
      <c r="P35" s="36" t="n">
        <v>6434.00666844806</v>
      </c>
      <c r="Q35" s="36" t="n">
        <v>65917</v>
      </c>
      <c r="R35" s="36" t="n">
        <v>5548.91184003576</v>
      </c>
      <c r="S35" s="36" t="n">
        <v>5540.61600858093</v>
      </c>
      <c r="T35" s="36" t="n">
        <v>5903.95775023955</v>
      </c>
      <c r="U35" s="36" t="n">
        <v>6129.6231951447</v>
      </c>
      <c r="V35" s="36" t="n">
        <v>5921.91944650707</v>
      </c>
      <c r="W35" s="36" t="n">
        <v>5381.26638704653</v>
      </c>
      <c r="X35" s="36" t="n">
        <v>4969.350723058</v>
      </c>
      <c r="Y35" s="36" t="n">
        <v>4628.59976651486</v>
      </c>
      <c r="Z35" s="36" t="n">
        <v>4483.30179129757</v>
      </c>
      <c r="AA35" s="36" t="n">
        <v>4415.41698024729</v>
      </c>
      <c r="AB35" s="36" t="n">
        <v>4065.25760437738</v>
      </c>
      <c r="AC35" s="36" t="n">
        <v>3512.61168141544</v>
      </c>
      <c r="AD35" s="36" t="n">
        <v>3031.41300088779</v>
      </c>
      <c r="AE35" s="36" t="n">
        <v>8857.75382464713</v>
      </c>
      <c r="AF35" s="36" t="n">
        <v>72390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223.978146325725</v>
      </c>
      <c r="D36" s="36" t="n">
        <v>246.3868929703</v>
      </c>
      <c r="E36" s="36" t="n">
        <v>267.030550677557</v>
      </c>
      <c r="F36" s="36" t="n">
        <v>256.853687341223</v>
      </c>
      <c r="G36" s="36" t="n">
        <v>216.912897577063</v>
      </c>
      <c r="H36" s="36" t="n">
        <v>177.871085326044</v>
      </c>
      <c r="I36" s="36" t="n">
        <v>167.036451846431</v>
      </c>
      <c r="J36" s="36" t="n">
        <v>160.943060215605</v>
      </c>
      <c r="K36" s="36" t="n">
        <v>168.698355777256</v>
      </c>
      <c r="L36" s="36" t="n">
        <v>184.533588669891</v>
      </c>
      <c r="M36" s="36" t="n">
        <v>165.907902855884</v>
      </c>
      <c r="N36" s="36" t="n">
        <v>131.612448379286</v>
      </c>
      <c r="O36" s="36" t="n">
        <v>121.101203837625</v>
      </c>
      <c r="P36" s="36" t="n">
        <v>484.133728200108</v>
      </c>
      <c r="Q36" s="36" t="n">
        <v>2973</v>
      </c>
      <c r="R36" s="36" t="n">
        <v>214.424954223211</v>
      </c>
      <c r="S36" s="36" t="n">
        <v>226.501874879998</v>
      </c>
      <c r="T36" s="36" t="n">
        <v>244.574530674513</v>
      </c>
      <c r="U36" s="36" t="n">
        <v>246.311719769666</v>
      </c>
      <c r="V36" s="36" t="n">
        <v>226.131428019058</v>
      </c>
      <c r="W36" s="36" t="n">
        <v>197.791657428327</v>
      </c>
      <c r="X36" s="36" t="n">
        <v>189.276115419659</v>
      </c>
      <c r="Y36" s="36" t="n">
        <v>190.553728928216</v>
      </c>
      <c r="Z36" s="36" t="n">
        <v>193.402345693791</v>
      </c>
      <c r="AA36" s="36" t="n">
        <v>196.964028381516</v>
      </c>
      <c r="AB36" s="36" t="n">
        <v>184.612780563036</v>
      </c>
      <c r="AC36" s="36" t="n">
        <v>164.207489434455</v>
      </c>
      <c r="AD36" s="36" t="n">
        <v>164.019843814548</v>
      </c>
      <c r="AE36" s="36" t="n">
        <v>644.227502770006</v>
      </c>
      <c r="AF36" s="36" t="n">
        <v>3283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3823.36069259468</v>
      </c>
      <c r="D37" s="36" t="n">
        <v>3722.32674287274</v>
      </c>
      <c r="E37" s="36" t="n">
        <v>3678.16332075683</v>
      </c>
      <c r="F37" s="36" t="n">
        <v>3767.77348663165</v>
      </c>
      <c r="G37" s="36" t="n">
        <v>3804.25661289686</v>
      </c>
      <c r="H37" s="36" t="n">
        <v>3533.78155095599</v>
      </c>
      <c r="I37" s="36" t="n">
        <v>3307.4938893216</v>
      </c>
      <c r="J37" s="36" t="n">
        <v>3189.08116544103</v>
      </c>
      <c r="K37" s="36" t="n">
        <v>3182.23485824966</v>
      </c>
      <c r="L37" s="36" t="n">
        <v>3005.3073477993</v>
      </c>
      <c r="M37" s="36" t="n">
        <v>2669.92264218827</v>
      </c>
      <c r="N37" s="36" t="n">
        <v>2450.72051899211</v>
      </c>
      <c r="O37" s="36" t="n">
        <v>2143.92022648426</v>
      </c>
      <c r="P37" s="36" t="n">
        <v>4951.65694481502</v>
      </c>
      <c r="Q37" s="36" t="n">
        <v>47230</v>
      </c>
      <c r="R37" s="36" t="n">
        <v>3674.37325713138</v>
      </c>
      <c r="S37" s="36" t="n">
        <v>3630.99561419929</v>
      </c>
      <c r="T37" s="36" t="n">
        <v>3670.87359686598</v>
      </c>
      <c r="U37" s="36" t="n">
        <v>3781.74939893585</v>
      </c>
      <c r="V37" s="36" t="n">
        <v>3827.65942044412</v>
      </c>
      <c r="W37" s="36" t="n">
        <v>3692.97373711492</v>
      </c>
      <c r="X37" s="36" t="n">
        <v>3533.03514501028</v>
      </c>
      <c r="Y37" s="36" t="n">
        <v>3416.76348884563</v>
      </c>
      <c r="Z37" s="36" t="n">
        <v>3384.81568832175</v>
      </c>
      <c r="AA37" s="36" t="n">
        <v>3245.17725562195</v>
      </c>
      <c r="AB37" s="36" t="n">
        <v>3004.05223834171</v>
      </c>
      <c r="AC37" s="36" t="n">
        <v>2744.10332105248</v>
      </c>
      <c r="AD37" s="36" t="n">
        <v>2442.47249088912</v>
      </c>
      <c r="AE37" s="36" t="n">
        <v>6129.95534722553</v>
      </c>
      <c r="AF37" s="36" t="n">
        <v>50179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228.694640598754</v>
      </c>
      <c r="D38" s="36" t="n">
        <v>232.549880798563</v>
      </c>
      <c r="E38" s="36" t="n">
        <v>247.634856001001</v>
      </c>
      <c r="F38" s="36" t="n">
        <v>252.070662472599</v>
      </c>
      <c r="G38" s="36" t="n">
        <v>242.029971912342</v>
      </c>
      <c r="H38" s="36" t="n">
        <v>233.312794151021</v>
      </c>
      <c r="I38" s="36" t="n">
        <v>237.066223305689</v>
      </c>
      <c r="J38" s="36" t="n">
        <v>238.525042602498</v>
      </c>
      <c r="K38" s="36" t="n">
        <v>242.554153487541</v>
      </c>
      <c r="L38" s="36" t="n">
        <v>257.710321923851</v>
      </c>
      <c r="M38" s="36" t="n">
        <v>258.357621776112</v>
      </c>
      <c r="N38" s="36" t="n">
        <v>243.589937709883</v>
      </c>
      <c r="O38" s="36" t="n">
        <v>234.489855635006</v>
      </c>
      <c r="P38" s="36" t="n">
        <v>908.414037625142</v>
      </c>
      <c r="Q38" s="36" t="n">
        <v>4057</v>
      </c>
      <c r="R38" s="36" t="n">
        <v>193.972434295016</v>
      </c>
      <c r="S38" s="36" t="n">
        <v>235.274801525138</v>
      </c>
      <c r="T38" s="36" t="n">
        <v>254.906775993595</v>
      </c>
      <c r="U38" s="36" t="n">
        <v>276.912091257356</v>
      </c>
      <c r="V38" s="36" t="n">
        <v>287.273647287838</v>
      </c>
      <c r="W38" s="36" t="n">
        <v>272.936941291796</v>
      </c>
      <c r="X38" s="36" t="n">
        <v>258.570255778436</v>
      </c>
      <c r="Y38" s="36" t="n">
        <v>252.734954640083</v>
      </c>
      <c r="Z38" s="36" t="n">
        <v>263.467440783454</v>
      </c>
      <c r="AA38" s="36" t="n">
        <v>285.773130922632</v>
      </c>
      <c r="AB38" s="36" t="n">
        <v>297.922039515712</v>
      </c>
      <c r="AC38" s="36" t="n">
        <v>296.791769278874</v>
      </c>
      <c r="AD38" s="36" t="n">
        <v>294.275275193872</v>
      </c>
      <c r="AE38" s="36" t="n">
        <v>1034.1884422362</v>
      </c>
      <c r="AF38" s="36" t="n">
        <v>4505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8534.66503350223</v>
      </c>
      <c r="D39" s="36" t="n">
        <v>8634.76470680134</v>
      </c>
      <c r="E39" s="36" t="n">
        <v>8866.20272725297</v>
      </c>
      <c r="F39" s="36" t="n">
        <v>8937.33022663456</v>
      </c>
      <c r="G39" s="36" t="n">
        <v>9121.50335077738</v>
      </c>
      <c r="H39" s="36" t="n">
        <v>9121.81023440428</v>
      </c>
      <c r="I39" s="36" t="n">
        <v>8712.76644654125</v>
      </c>
      <c r="J39" s="36" t="n">
        <v>7947.9325357846</v>
      </c>
      <c r="K39" s="36" t="n">
        <v>7229.03760007691</v>
      </c>
      <c r="L39" s="36" t="n">
        <v>6325.37743952397</v>
      </c>
      <c r="M39" s="36" t="n">
        <v>5415.94665180246</v>
      </c>
      <c r="N39" s="36" t="n">
        <v>4788.32041306456</v>
      </c>
      <c r="O39" s="36" t="n">
        <v>4233.98177651829</v>
      </c>
      <c r="P39" s="36" t="n">
        <v>10100.3608573152</v>
      </c>
      <c r="Q39" s="36" t="n">
        <v>107970</v>
      </c>
      <c r="R39" s="36" t="n">
        <v>8613.0213250412</v>
      </c>
      <c r="S39" s="36" t="n">
        <v>8413.28582294877</v>
      </c>
      <c r="T39" s="36" t="n">
        <v>8292.36531144395</v>
      </c>
      <c r="U39" s="36" t="n">
        <v>8400.43084717</v>
      </c>
      <c r="V39" s="36" t="n">
        <v>8728.74343924719</v>
      </c>
      <c r="W39" s="36" t="n">
        <v>8737.2445531859</v>
      </c>
      <c r="X39" s="36" t="n">
        <v>8441.38662560188</v>
      </c>
      <c r="Y39" s="36" t="n">
        <v>7787.23274330233</v>
      </c>
      <c r="Z39" s="36" t="n">
        <v>7111.67273355533</v>
      </c>
      <c r="AA39" s="36" t="n">
        <v>6440.38774219668</v>
      </c>
      <c r="AB39" s="36" t="n">
        <v>5917.29683764428</v>
      </c>
      <c r="AC39" s="36" t="n">
        <v>5652.026358662</v>
      </c>
      <c r="AD39" s="36" t="n">
        <v>5254.05449179518</v>
      </c>
      <c r="AE39" s="36" t="n">
        <v>12791.8511682053</v>
      </c>
      <c r="AF39" s="36" t="n">
        <v>110581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444.826011595148</v>
      </c>
      <c r="D40" s="36" t="n">
        <v>480.581275610765</v>
      </c>
      <c r="E40" s="36" t="n">
        <v>507.610878020705</v>
      </c>
      <c r="F40" s="36" t="n">
        <v>501.92296983955</v>
      </c>
      <c r="G40" s="36" t="n">
        <v>452.774358105855</v>
      </c>
      <c r="H40" s="36" t="n">
        <v>424.821802255211</v>
      </c>
      <c r="I40" s="36" t="n">
        <v>427.808637199815</v>
      </c>
      <c r="J40" s="36" t="n">
        <v>416.476995992638</v>
      </c>
      <c r="K40" s="36" t="n">
        <v>429.175910506437</v>
      </c>
      <c r="L40" s="36" t="n">
        <v>446.782131577616</v>
      </c>
      <c r="M40" s="36" t="n">
        <v>421.46517201385</v>
      </c>
      <c r="N40" s="36" t="n">
        <v>389.995981752877</v>
      </c>
      <c r="O40" s="36" t="n">
        <v>379.760974207007</v>
      </c>
      <c r="P40" s="36" t="n">
        <v>1413.99690132253</v>
      </c>
      <c r="Q40" s="36" t="n">
        <v>7138</v>
      </c>
      <c r="R40" s="36" t="n">
        <v>445.123468927076</v>
      </c>
      <c r="S40" s="36" t="n">
        <v>464.243670129008</v>
      </c>
      <c r="T40" s="36" t="n">
        <v>492.644176827576</v>
      </c>
      <c r="U40" s="36" t="n">
        <v>509.396218818861</v>
      </c>
      <c r="V40" s="36" t="n">
        <v>496.657413459398</v>
      </c>
      <c r="W40" s="36" t="n">
        <v>478.809117346818</v>
      </c>
      <c r="X40" s="36" t="n">
        <v>478.38939562041</v>
      </c>
      <c r="Y40" s="36" t="n">
        <v>463.927778973256</v>
      </c>
      <c r="Z40" s="36" t="n">
        <v>464.705393723793</v>
      </c>
      <c r="AA40" s="36" t="n">
        <v>495.727427234827</v>
      </c>
      <c r="AB40" s="36" t="n">
        <v>504.911147289989</v>
      </c>
      <c r="AC40" s="36" t="n">
        <v>478.275723471241</v>
      </c>
      <c r="AD40" s="36" t="n">
        <v>458.768302635562</v>
      </c>
      <c r="AE40" s="36" t="n">
        <v>1672.42076554219</v>
      </c>
      <c r="AF40" s="36" t="n">
        <v>7904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1285.72291426575</v>
      </c>
      <c r="D41" s="36" t="n">
        <v>1373.47734249948</v>
      </c>
      <c r="E41" s="36" t="n">
        <v>1410.1681061655</v>
      </c>
      <c r="F41" s="36" t="n">
        <v>1445.38389828783</v>
      </c>
      <c r="G41" s="36" t="n">
        <v>1433.74860830446</v>
      </c>
      <c r="H41" s="36" t="n">
        <v>1322.34530744803</v>
      </c>
      <c r="I41" s="36" t="n">
        <v>1254.22954543902</v>
      </c>
      <c r="J41" s="36" t="n">
        <v>1280.55252731683</v>
      </c>
      <c r="K41" s="36" t="n">
        <v>1316.38710776753</v>
      </c>
      <c r="L41" s="36" t="n">
        <v>1278.19830721636</v>
      </c>
      <c r="M41" s="36" t="n">
        <v>1195.46082254433</v>
      </c>
      <c r="N41" s="36" t="n">
        <v>1132.38558487525</v>
      </c>
      <c r="O41" s="36" t="n">
        <v>1124.08888245797</v>
      </c>
      <c r="P41" s="36" t="n">
        <v>3552.85104541165</v>
      </c>
      <c r="Q41" s="36" t="n">
        <v>20405</v>
      </c>
      <c r="R41" s="36" t="n">
        <v>1238.67538296988</v>
      </c>
      <c r="S41" s="36" t="n">
        <v>1238.18393116272</v>
      </c>
      <c r="T41" s="36" t="n">
        <v>1317.687758788</v>
      </c>
      <c r="U41" s="36" t="n">
        <v>1426.90618093563</v>
      </c>
      <c r="V41" s="36" t="n">
        <v>1461.22897727827</v>
      </c>
      <c r="W41" s="36" t="n">
        <v>1408.04517172372</v>
      </c>
      <c r="X41" s="36" t="n">
        <v>1380.20682980976</v>
      </c>
      <c r="Y41" s="36" t="n">
        <v>1327.08656131939</v>
      </c>
      <c r="Z41" s="36" t="n">
        <v>1312.118043561</v>
      </c>
      <c r="AA41" s="36" t="n">
        <v>1385.71122454165</v>
      </c>
      <c r="AB41" s="36" t="n">
        <v>1401.46730157042</v>
      </c>
      <c r="AC41" s="36" t="n">
        <v>1334.09922422178</v>
      </c>
      <c r="AD41" s="36" t="n">
        <v>1275.43020171239</v>
      </c>
      <c r="AE41" s="36" t="n">
        <v>3901.1532104054</v>
      </c>
      <c r="AF41" s="36" t="n">
        <v>21408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923.8541749002</v>
      </c>
      <c r="D42" s="36" t="n">
        <v>1007.51677935333</v>
      </c>
      <c r="E42" s="36" t="n">
        <v>1055.44919018003</v>
      </c>
      <c r="F42" s="36" t="n">
        <v>974.010452251389</v>
      </c>
      <c r="G42" s="36" t="n">
        <v>820.963930163814</v>
      </c>
      <c r="H42" s="36" t="n">
        <v>707.26633830152</v>
      </c>
      <c r="I42" s="36" t="n">
        <v>681.28954622578</v>
      </c>
      <c r="J42" s="36" t="n">
        <v>660.45011399162</v>
      </c>
      <c r="K42" s="36" t="n">
        <v>633.183087661935</v>
      </c>
      <c r="L42" s="36" t="n">
        <v>558.106298446799</v>
      </c>
      <c r="M42" s="36" t="n">
        <v>488.568926033211</v>
      </c>
      <c r="N42" s="36" t="n">
        <v>468.319770603047</v>
      </c>
      <c r="O42" s="36" t="n">
        <v>426.813379139234</v>
      </c>
      <c r="P42" s="36" t="n">
        <v>1139.20801274809</v>
      </c>
      <c r="Q42" s="36" t="n">
        <v>10545</v>
      </c>
      <c r="R42" s="36" t="n">
        <v>866.496049419009</v>
      </c>
      <c r="S42" s="36" t="n">
        <v>961.630954176519</v>
      </c>
      <c r="T42" s="36" t="n">
        <v>1003.06308884319</v>
      </c>
      <c r="U42" s="36" t="n">
        <v>953.219682056655</v>
      </c>
      <c r="V42" s="36" t="n">
        <v>847.216653818641</v>
      </c>
      <c r="W42" s="36" t="n">
        <v>781.567797211764</v>
      </c>
      <c r="X42" s="36" t="n">
        <v>748.848702267802</v>
      </c>
      <c r="Y42" s="36" t="n">
        <v>679.79099153463</v>
      </c>
      <c r="Z42" s="36" t="n">
        <v>641.301799063423</v>
      </c>
      <c r="AA42" s="36" t="n">
        <v>633.531254286004</v>
      </c>
      <c r="AB42" s="36" t="n">
        <v>598.370172673632</v>
      </c>
      <c r="AC42" s="36" t="n">
        <v>548.189203563647</v>
      </c>
      <c r="AD42" s="36" t="n">
        <v>524.839730444233</v>
      </c>
      <c r="AE42" s="36" t="n">
        <v>1702.93392064085</v>
      </c>
      <c r="AF42" s="36" t="n">
        <v>11491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2143.87232749797</v>
      </c>
      <c r="D43" s="36" t="n">
        <v>2388.49805909812</v>
      </c>
      <c r="E43" s="36" t="n">
        <v>2528.7119547167</v>
      </c>
      <c r="F43" s="36" t="n">
        <v>2641.75623152682</v>
      </c>
      <c r="G43" s="36" t="n">
        <v>2712.50030195666</v>
      </c>
      <c r="H43" s="36" t="n">
        <v>2630.61571915301</v>
      </c>
      <c r="I43" s="36" t="n">
        <v>2622.27546424628</v>
      </c>
      <c r="J43" s="36" t="n">
        <v>2693.21625572688</v>
      </c>
      <c r="K43" s="36" t="n">
        <v>2743.83982814969</v>
      </c>
      <c r="L43" s="36" t="n">
        <v>2647.40325470872</v>
      </c>
      <c r="M43" s="36" t="n">
        <v>2334.24129949181</v>
      </c>
      <c r="N43" s="36" t="n">
        <v>2031.4398497033</v>
      </c>
      <c r="O43" s="36" t="n">
        <v>1874.25654653993</v>
      </c>
      <c r="P43" s="36" t="n">
        <v>4711.37290748411</v>
      </c>
      <c r="Q43" s="36" t="n">
        <v>36704</v>
      </c>
      <c r="R43" s="36" t="n">
        <v>1983.44956578269</v>
      </c>
      <c r="S43" s="36" t="n">
        <v>2338.1263244962</v>
      </c>
      <c r="T43" s="36" t="n">
        <v>2526.55881350962</v>
      </c>
      <c r="U43" s="36" t="n">
        <v>2636.99962347335</v>
      </c>
      <c r="V43" s="36" t="n">
        <v>2683.56117281174</v>
      </c>
      <c r="W43" s="36" t="n">
        <v>2690.90479776807</v>
      </c>
      <c r="X43" s="36" t="n">
        <v>2790.70608375452</v>
      </c>
      <c r="Y43" s="36" t="n">
        <v>2822.2364368003</v>
      </c>
      <c r="Z43" s="36" t="n">
        <v>2851.72768992718</v>
      </c>
      <c r="AA43" s="36" t="n">
        <v>2912.72058504546</v>
      </c>
      <c r="AB43" s="36" t="n">
        <v>2732.09983258056</v>
      </c>
      <c r="AC43" s="36" t="n">
        <v>2412.94791428676</v>
      </c>
      <c r="AD43" s="36" t="n">
        <v>2205.08043160533</v>
      </c>
      <c r="AE43" s="36" t="n">
        <v>5775.88072815821</v>
      </c>
      <c r="AF43" s="36" t="n">
        <v>39363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5382.34226858223</v>
      </c>
      <c r="D44" s="36" t="n">
        <v>5614.82544054752</v>
      </c>
      <c r="E44" s="36" t="n">
        <v>5981.1094878173</v>
      </c>
      <c r="F44" s="36" t="n">
        <v>6231.79470526359</v>
      </c>
      <c r="G44" s="36" t="n">
        <v>6163.53746854353</v>
      </c>
      <c r="H44" s="36" t="n">
        <v>5821.80620845929</v>
      </c>
      <c r="I44" s="36" t="n">
        <v>5658.99261060133</v>
      </c>
      <c r="J44" s="36" t="n">
        <v>5410.24625607691</v>
      </c>
      <c r="K44" s="36" t="n">
        <v>5216.41741094016</v>
      </c>
      <c r="L44" s="36" t="n">
        <v>5166.25770241871</v>
      </c>
      <c r="M44" s="36" t="n">
        <v>4977.28280944671</v>
      </c>
      <c r="N44" s="36" t="n">
        <v>4608.08253225485</v>
      </c>
      <c r="O44" s="36" t="n">
        <v>4254.8458336448</v>
      </c>
      <c r="P44" s="36" t="n">
        <v>12428.4592654031</v>
      </c>
      <c r="Q44" s="36" t="n">
        <v>82916</v>
      </c>
      <c r="R44" s="36" t="n">
        <v>5166.52517730363</v>
      </c>
      <c r="S44" s="36" t="n">
        <v>5546.49987318115</v>
      </c>
      <c r="T44" s="36" t="n">
        <v>5932.44802395361</v>
      </c>
      <c r="U44" s="36" t="n">
        <v>6139.46313226757</v>
      </c>
      <c r="V44" s="36" t="n">
        <v>6335.9927080581</v>
      </c>
      <c r="W44" s="36" t="n">
        <v>6191.08940394684</v>
      </c>
      <c r="X44" s="36" t="n">
        <v>5982.48670663262</v>
      </c>
      <c r="Y44" s="36" t="n">
        <v>5991.28513778767</v>
      </c>
      <c r="Z44" s="36" t="n">
        <v>6179.09964796094</v>
      </c>
      <c r="AA44" s="36" t="n">
        <v>6285.84835344322</v>
      </c>
      <c r="AB44" s="36" t="n">
        <v>6051.9583423702</v>
      </c>
      <c r="AC44" s="36" t="n">
        <v>5511.16336832249</v>
      </c>
      <c r="AD44" s="36" t="n">
        <v>5093.20786987799</v>
      </c>
      <c r="AE44" s="36" t="n">
        <v>15173.932254894</v>
      </c>
      <c r="AF44" s="36" t="n">
        <v>91581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879.43182290936</v>
      </c>
      <c r="D45" s="36" t="n">
        <v>972.893367744879</v>
      </c>
      <c r="E45" s="36" t="n">
        <v>1044.65497567595</v>
      </c>
      <c r="F45" s="36" t="n">
        <v>1030.33110134987</v>
      </c>
      <c r="G45" s="36" t="n">
        <v>869.516506555551</v>
      </c>
      <c r="H45" s="36" t="n">
        <v>703.301717775884</v>
      </c>
      <c r="I45" s="36" t="n">
        <v>652.002399017077</v>
      </c>
      <c r="J45" s="36" t="n">
        <v>625.872064797311</v>
      </c>
      <c r="K45" s="36" t="n">
        <v>637.241723132589</v>
      </c>
      <c r="L45" s="36" t="n">
        <v>643.616687102448</v>
      </c>
      <c r="M45" s="36" t="n">
        <v>570.384403489139</v>
      </c>
      <c r="N45" s="36" t="n">
        <v>493.506145563877</v>
      </c>
      <c r="O45" s="36" t="n">
        <v>481.431434686405</v>
      </c>
      <c r="P45" s="36" t="n">
        <v>1711.81565019966</v>
      </c>
      <c r="Q45" s="36" t="n">
        <v>11316</v>
      </c>
      <c r="R45" s="36" t="n">
        <v>879.90007560675</v>
      </c>
      <c r="S45" s="36" t="n">
        <v>969.19926763981</v>
      </c>
      <c r="T45" s="36" t="n">
        <v>1013.76864767072</v>
      </c>
      <c r="U45" s="36" t="n">
        <v>997.399240014446</v>
      </c>
      <c r="V45" s="36" t="n">
        <v>893.946490159228</v>
      </c>
      <c r="W45" s="36" t="n">
        <v>784.905599773513</v>
      </c>
      <c r="X45" s="36" t="n">
        <v>730.140679277272</v>
      </c>
      <c r="Y45" s="36" t="n">
        <v>713.285662132575</v>
      </c>
      <c r="Z45" s="36" t="n">
        <v>736.005011374258</v>
      </c>
      <c r="AA45" s="36" t="n">
        <v>756.188616611808</v>
      </c>
      <c r="AB45" s="36" t="n">
        <v>744.828220599194</v>
      </c>
      <c r="AC45" s="36" t="n">
        <v>681.453295341772</v>
      </c>
      <c r="AD45" s="36" t="n">
        <v>622.995115987224</v>
      </c>
      <c r="AE45" s="36" t="n">
        <v>2246.98407781143</v>
      </c>
      <c r="AF45" s="36" t="n">
        <v>12771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2446.63323406368</v>
      </c>
      <c r="D46" s="36" t="n">
        <v>2561.98830104692</v>
      </c>
      <c r="E46" s="36" t="n">
        <v>2645.81161405852</v>
      </c>
      <c r="F46" s="36" t="n">
        <v>2654.86091023724</v>
      </c>
      <c r="G46" s="36" t="n">
        <v>2660.65977207269</v>
      </c>
      <c r="H46" s="36" t="n">
        <v>2691.60631240348</v>
      </c>
      <c r="I46" s="36" t="n">
        <v>2770.17976969992</v>
      </c>
      <c r="J46" s="36" t="n">
        <v>2627.24149292712</v>
      </c>
      <c r="K46" s="36" t="n">
        <v>2376.81278358749</v>
      </c>
      <c r="L46" s="36" t="n">
        <v>2083.22199132404</v>
      </c>
      <c r="M46" s="36" t="n">
        <v>1814.14376534594</v>
      </c>
      <c r="N46" s="36" t="n">
        <v>1620.94106188638</v>
      </c>
      <c r="O46" s="36" t="n">
        <v>1441.21824555466</v>
      </c>
      <c r="P46" s="36" t="n">
        <v>3294.68074579193</v>
      </c>
      <c r="Q46" s="36" t="n">
        <v>33690</v>
      </c>
      <c r="R46" s="36" t="n">
        <v>2371.12202709373</v>
      </c>
      <c r="S46" s="36" t="n">
        <v>2464.32980156992</v>
      </c>
      <c r="T46" s="36" t="n">
        <v>2520.63360127105</v>
      </c>
      <c r="U46" s="36" t="n">
        <v>2586.19334015212</v>
      </c>
      <c r="V46" s="36" t="n">
        <v>2654.84214014633</v>
      </c>
      <c r="W46" s="36" t="n">
        <v>2703.04466405289</v>
      </c>
      <c r="X46" s="36" t="n">
        <v>2780.17997427359</v>
      </c>
      <c r="Y46" s="36" t="n">
        <v>2625.2275363678</v>
      </c>
      <c r="Z46" s="36" t="n">
        <v>2402.50081463685</v>
      </c>
      <c r="AA46" s="36" t="n">
        <v>2263.69903426377</v>
      </c>
      <c r="AB46" s="36" t="n">
        <v>2125.92558463227</v>
      </c>
      <c r="AC46" s="36" t="n">
        <v>1950.66066546664</v>
      </c>
      <c r="AD46" s="36" t="n">
        <v>1731.36068032223</v>
      </c>
      <c r="AE46" s="36" t="n">
        <v>4126.2801357508</v>
      </c>
      <c r="AF46" s="36" t="n">
        <v>35306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512.831778557188</v>
      </c>
      <c r="D47" s="36" t="n">
        <v>564.596499485567</v>
      </c>
      <c r="E47" s="36" t="n">
        <v>623.920931068631</v>
      </c>
      <c r="F47" s="36" t="n">
        <v>571.988692306554</v>
      </c>
      <c r="G47" s="36" t="n">
        <v>422.097192737172</v>
      </c>
      <c r="H47" s="36" t="n">
        <v>330.652856424892</v>
      </c>
      <c r="I47" s="36" t="n">
        <v>333.640822762383</v>
      </c>
      <c r="J47" s="36" t="n">
        <v>329.263008869756</v>
      </c>
      <c r="K47" s="36" t="n">
        <v>345.62267808961</v>
      </c>
      <c r="L47" s="36" t="n">
        <v>368.927762149361</v>
      </c>
      <c r="M47" s="36" t="n">
        <v>343.446759176077</v>
      </c>
      <c r="N47" s="36" t="n">
        <v>307.890045230576</v>
      </c>
      <c r="O47" s="36" t="n">
        <v>318.952487140857</v>
      </c>
      <c r="P47" s="36" t="n">
        <v>1223.16848600138</v>
      </c>
      <c r="Q47" s="36" t="n">
        <v>6597</v>
      </c>
      <c r="R47" s="36" t="n">
        <v>504.638805471637</v>
      </c>
      <c r="S47" s="36" t="n">
        <v>574.091192187465</v>
      </c>
      <c r="T47" s="36" t="n">
        <v>614.645585824655</v>
      </c>
      <c r="U47" s="36" t="n">
        <v>564.997892781403</v>
      </c>
      <c r="V47" s="36" t="n">
        <v>460.694903132515</v>
      </c>
      <c r="W47" s="36" t="n">
        <v>394.457384529961</v>
      </c>
      <c r="X47" s="36" t="n">
        <v>379.410543370621</v>
      </c>
      <c r="Y47" s="36" t="n">
        <v>375.224462699472</v>
      </c>
      <c r="Z47" s="36" t="n">
        <v>397.883865581279</v>
      </c>
      <c r="AA47" s="36" t="n">
        <v>416.679076476672</v>
      </c>
      <c r="AB47" s="36" t="n">
        <v>403.238904181163</v>
      </c>
      <c r="AC47" s="36" t="n">
        <v>388.609868948632</v>
      </c>
      <c r="AD47" s="36" t="n">
        <v>384.761378307295</v>
      </c>
      <c r="AE47" s="36" t="n">
        <v>1426.66613650723</v>
      </c>
      <c r="AF47" s="36" t="n">
        <v>7286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2517.53276688664</v>
      </c>
      <c r="D48" s="36" t="n">
        <v>2732.5285006465</v>
      </c>
      <c r="E48" s="36" t="n">
        <v>2942.43710522349</v>
      </c>
      <c r="F48" s="36" t="n">
        <v>2989.33684122034</v>
      </c>
      <c r="G48" s="36" t="n">
        <v>2858.48680657297</v>
      </c>
      <c r="H48" s="36" t="n">
        <v>2623.8902320167</v>
      </c>
      <c r="I48" s="36" t="n">
        <v>2611.91024352691</v>
      </c>
      <c r="J48" s="36" t="n">
        <v>2650.90469751685</v>
      </c>
      <c r="K48" s="36" t="n">
        <v>2560.57860676068</v>
      </c>
      <c r="L48" s="36" t="n">
        <v>2360.5274474477</v>
      </c>
      <c r="M48" s="36" t="n">
        <v>2215.56387108214</v>
      </c>
      <c r="N48" s="36" t="n">
        <v>2118.38847280829</v>
      </c>
      <c r="O48" s="36" t="n">
        <v>2126.40339734589</v>
      </c>
      <c r="P48" s="36" t="n">
        <v>7260.51101094491</v>
      </c>
      <c r="Q48" s="36" t="n">
        <v>40569</v>
      </c>
      <c r="R48" s="36" t="n">
        <v>2501.01673414658</v>
      </c>
      <c r="S48" s="36" t="n">
        <v>2542.97380590532</v>
      </c>
      <c r="T48" s="36" t="n">
        <v>2718.41335228636</v>
      </c>
      <c r="U48" s="36" t="n">
        <v>2930.62299349265</v>
      </c>
      <c r="V48" s="36" t="n">
        <v>2938.78768037231</v>
      </c>
      <c r="W48" s="36" t="n">
        <v>2793.73081661746</v>
      </c>
      <c r="X48" s="36" t="n">
        <v>2793.05497508668</v>
      </c>
      <c r="Y48" s="36" t="n">
        <v>2832.19946798291</v>
      </c>
      <c r="Z48" s="36" t="n">
        <v>2798.97795001417</v>
      </c>
      <c r="AA48" s="36" t="n">
        <v>2708.85200376275</v>
      </c>
      <c r="AB48" s="36" t="n">
        <v>2644.34366487962</v>
      </c>
      <c r="AC48" s="36" t="n">
        <v>2618.29413622309</v>
      </c>
      <c r="AD48" s="36" t="n">
        <v>2661.12753445508</v>
      </c>
      <c r="AE48" s="36" t="n">
        <v>8761.60488477502</v>
      </c>
      <c r="AF48" s="36" t="n">
        <v>44244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236343</v>
      </c>
      <c r="D49" s="36" t="n">
        <v>246362</v>
      </c>
      <c r="E49" s="36" t="n">
        <v>258216</v>
      </c>
      <c r="F49" s="36" t="n">
        <v>267754</v>
      </c>
      <c r="G49" s="36" t="n">
        <v>268269</v>
      </c>
      <c r="H49" s="36" t="n">
        <v>255141</v>
      </c>
      <c r="I49" s="36" t="n">
        <v>245116</v>
      </c>
      <c r="J49" s="36" t="n">
        <v>236866</v>
      </c>
      <c r="K49" s="36" t="n">
        <v>234049</v>
      </c>
      <c r="L49" s="36" t="n">
        <v>223679</v>
      </c>
      <c r="M49" s="36" t="n">
        <v>196701</v>
      </c>
      <c r="N49" s="36" t="n">
        <v>168733</v>
      </c>
      <c r="O49" s="36" t="n">
        <v>149409</v>
      </c>
      <c r="P49" s="36" t="n">
        <v>359524</v>
      </c>
      <c r="Q49" s="36" t="n">
        <f aca="false">SUM(C49:P49)</f>
        <v>3346162</v>
      </c>
      <c r="R49" s="36" t="n">
        <v>227578</v>
      </c>
      <c r="S49" s="36" t="n">
        <v>236337</v>
      </c>
      <c r="T49" s="36" t="n">
        <v>247311</v>
      </c>
      <c r="U49" s="36" t="n">
        <v>257939</v>
      </c>
      <c r="V49" s="36" t="n">
        <v>262569</v>
      </c>
      <c r="W49" s="36" t="n">
        <v>256095</v>
      </c>
      <c r="X49" s="36" t="n">
        <v>252288</v>
      </c>
      <c r="Y49" s="36" t="n">
        <v>248810</v>
      </c>
      <c r="Z49" s="36" t="n">
        <v>248009</v>
      </c>
      <c r="AA49" s="36" t="n">
        <v>241756</v>
      </c>
      <c r="AB49" s="36" t="n">
        <v>222538</v>
      </c>
      <c r="AC49" s="36" t="n">
        <v>199722</v>
      </c>
      <c r="AD49" s="36" t="n">
        <v>179376</v>
      </c>
      <c r="AE49" s="36" t="n">
        <v>456917</v>
      </c>
      <c r="AF49" s="36" t="n">
        <f aca="false">SUM(R49:AE49)</f>
        <v>3537245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2039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3794.42237491223</v>
      </c>
      <c r="D3" s="36" t="n">
        <v>3889.9454185303</v>
      </c>
      <c r="E3" s="36" t="n">
        <v>4040.30577495624</v>
      </c>
      <c r="F3" s="36" t="n">
        <v>4208.13205127437</v>
      </c>
      <c r="G3" s="36" t="n">
        <v>4132.8469778686</v>
      </c>
      <c r="H3" s="36" t="n">
        <v>3678.85779267476</v>
      </c>
      <c r="I3" s="36" t="n">
        <v>3374.4706695458</v>
      </c>
      <c r="J3" s="36" t="n">
        <v>3308.63236331488</v>
      </c>
      <c r="K3" s="36" t="n">
        <v>3353.39877652418</v>
      </c>
      <c r="L3" s="36" t="n">
        <v>3382.94389540973</v>
      </c>
      <c r="M3" s="36" t="n">
        <v>3057.80022974113</v>
      </c>
      <c r="N3" s="36" t="n">
        <v>2608.27008284391</v>
      </c>
      <c r="O3" s="36" t="n">
        <v>2336.66921497998</v>
      </c>
      <c r="P3" s="36" t="n">
        <v>6955.30437742387</v>
      </c>
      <c r="Q3" s="36" t="n">
        <v>52122</v>
      </c>
      <c r="R3" s="36" t="n">
        <v>3474.6319743977</v>
      </c>
      <c r="S3" s="36" t="n">
        <v>3653.18640131699</v>
      </c>
      <c r="T3" s="36" t="n">
        <v>3879.34983912624</v>
      </c>
      <c r="U3" s="36" t="n">
        <v>3991.52878624391</v>
      </c>
      <c r="V3" s="36" t="n">
        <v>4018.45397474926</v>
      </c>
      <c r="W3" s="36" t="n">
        <v>3854.78626665569</v>
      </c>
      <c r="X3" s="36" t="n">
        <v>3696.88782300876</v>
      </c>
      <c r="Y3" s="36" t="n">
        <v>3635.77422480021</v>
      </c>
      <c r="Z3" s="36" t="n">
        <v>3694.81944517117</v>
      </c>
      <c r="AA3" s="36" t="n">
        <v>3733.52458738714</v>
      </c>
      <c r="AB3" s="36" t="n">
        <v>3404.49940431899</v>
      </c>
      <c r="AC3" s="36" t="n">
        <v>2978.51642678551</v>
      </c>
      <c r="AD3" s="36" t="n">
        <v>2724.33109929788</v>
      </c>
      <c r="AE3" s="36" t="n">
        <v>8298.70974674053</v>
      </c>
      <c r="AF3" s="36" t="n">
        <v>55039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3776.5911505035</v>
      </c>
      <c r="D4" s="36" t="n">
        <v>4142.09046523829</v>
      </c>
      <c r="E4" s="36" t="n">
        <v>4435.74077257613</v>
      </c>
      <c r="F4" s="36" t="n">
        <v>4629.40050227101</v>
      </c>
      <c r="G4" s="36" t="n">
        <v>4563.81845950591</v>
      </c>
      <c r="H4" s="36" t="n">
        <v>4123.91564822866</v>
      </c>
      <c r="I4" s="36" t="n">
        <v>3897.49378749903</v>
      </c>
      <c r="J4" s="36" t="n">
        <v>4056.4327000083</v>
      </c>
      <c r="K4" s="36" t="n">
        <v>4256.59660594131</v>
      </c>
      <c r="L4" s="36" t="n">
        <v>4304.7470349778</v>
      </c>
      <c r="M4" s="36" t="n">
        <v>4103.0761153951</v>
      </c>
      <c r="N4" s="36" t="n">
        <v>3937.53868553868</v>
      </c>
      <c r="O4" s="36" t="n">
        <v>3983.45215390092</v>
      </c>
      <c r="P4" s="36" t="n">
        <v>11977.1059184154</v>
      </c>
      <c r="Q4" s="36" t="n">
        <v>66188</v>
      </c>
      <c r="R4" s="36" t="n">
        <v>3680.53280024852</v>
      </c>
      <c r="S4" s="36" t="n">
        <v>3865.86943758436</v>
      </c>
      <c r="T4" s="36" t="n">
        <v>4273.52003356615</v>
      </c>
      <c r="U4" s="36" t="n">
        <v>4472.31219622452</v>
      </c>
      <c r="V4" s="36" t="n">
        <v>4369.44968679556</v>
      </c>
      <c r="W4" s="36" t="n">
        <v>4222.55998761956</v>
      </c>
      <c r="X4" s="36" t="n">
        <v>4236.6189973628</v>
      </c>
      <c r="Y4" s="36" t="n">
        <v>4332.66575112029</v>
      </c>
      <c r="Z4" s="36" t="n">
        <v>4617.60585929864</v>
      </c>
      <c r="AA4" s="36" t="n">
        <v>5040.94596283665</v>
      </c>
      <c r="AB4" s="36" t="n">
        <v>5016.12573512818</v>
      </c>
      <c r="AC4" s="36" t="n">
        <v>4730.26057493879</v>
      </c>
      <c r="AD4" s="36" t="n">
        <v>4638.03142640874</v>
      </c>
      <c r="AE4" s="36" t="n">
        <v>14124.5015508673</v>
      </c>
      <c r="AF4" s="36" t="n">
        <v>71621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7095.41554121486</v>
      </c>
      <c r="D5" s="36" t="n">
        <v>7734.25542789435</v>
      </c>
      <c r="E5" s="36" t="n">
        <v>7890.26805766537</v>
      </c>
      <c r="F5" s="36" t="n">
        <v>7777.01659208779</v>
      </c>
      <c r="G5" s="36" t="n">
        <v>7405.5655287062</v>
      </c>
      <c r="H5" s="36" t="n">
        <v>7028.77320496395</v>
      </c>
      <c r="I5" s="36" t="n">
        <v>6789.08369904918</v>
      </c>
      <c r="J5" s="36" t="n">
        <v>6544.46614251557</v>
      </c>
      <c r="K5" s="36" t="n">
        <v>6470.82536595045</v>
      </c>
      <c r="L5" s="36" t="n">
        <v>6267.92565860881</v>
      </c>
      <c r="M5" s="36" t="n">
        <v>5326.42735148953</v>
      </c>
      <c r="N5" s="36" t="n">
        <v>4500.98370067177</v>
      </c>
      <c r="O5" s="36" t="n">
        <v>4482.6664864077</v>
      </c>
      <c r="P5" s="36" t="n">
        <v>12318.3272427745</v>
      </c>
      <c r="Q5" s="36" t="n">
        <v>97632</v>
      </c>
      <c r="R5" s="36" t="n">
        <v>6816.87554954534</v>
      </c>
      <c r="S5" s="36" t="n">
        <v>7286.84193609832</v>
      </c>
      <c r="T5" s="36" t="n">
        <v>7653.13587077756</v>
      </c>
      <c r="U5" s="36" t="n">
        <v>7692.09121082003</v>
      </c>
      <c r="V5" s="36" t="n">
        <v>7641.98418599943</v>
      </c>
      <c r="W5" s="36" t="n">
        <v>7454.81225823071</v>
      </c>
      <c r="X5" s="36" t="n">
        <v>7228.44661449713</v>
      </c>
      <c r="Y5" s="36" t="n">
        <v>7048.62168033987</v>
      </c>
      <c r="Z5" s="36" t="n">
        <v>6984.35913111137</v>
      </c>
      <c r="AA5" s="36" t="n">
        <v>6716.44157938017</v>
      </c>
      <c r="AB5" s="36" t="n">
        <v>6012.05044840962</v>
      </c>
      <c r="AC5" s="36" t="n">
        <v>5745.77066708651</v>
      </c>
      <c r="AD5" s="36" t="n">
        <v>5837.53340906578</v>
      </c>
      <c r="AE5" s="36" t="n">
        <v>14925.0354586382</v>
      </c>
      <c r="AF5" s="36" t="n">
        <v>105044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2805.35953483945</v>
      </c>
      <c r="D6" s="36" t="n">
        <v>2969.90041142416</v>
      </c>
      <c r="E6" s="36" t="n">
        <v>3075.27269344608</v>
      </c>
      <c r="F6" s="36" t="n">
        <v>3122.0458393227</v>
      </c>
      <c r="G6" s="36" t="n">
        <v>3034.00390083527</v>
      </c>
      <c r="H6" s="36" t="n">
        <v>2856.95603108713</v>
      </c>
      <c r="I6" s="36" t="n">
        <v>2818.16693854752</v>
      </c>
      <c r="J6" s="36" t="n">
        <v>2728.85101981891</v>
      </c>
      <c r="K6" s="36" t="n">
        <v>2602.85564293364</v>
      </c>
      <c r="L6" s="36" t="n">
        <v>2467.2795349065</v>
      </c>
      <c r="M6" s="36" t="n">
        <v>2153.4114984541</v>
      </c>
      <c r="N6" s="36" t="n">
        <v>1896.22647957334</v>
      </c>
      <c r="O6" s="36" t="n">
        <v>1736.40845313136</v>
      </c>
      <c r="P6" s="36" t="n">
        <v>4806.26202167983</v>
      </c>
      <c r="Q6" s="36" t="n">
        <v>39073</v>
      </c>
      <c r="R6" s="36" t="n">
        <v>2824.82615780576</v>
      </c>
      <c r="S6" s="36" t="n">
        <v>2883.20854070421</v>
      </c>
      <c r="T6" s="36" t="n">
        <v>3032.99788137304</v>
      </c>
      <c r="U6" s="36" t="n">
        <v>3119.46660150005</v>
      </c>
      <c r="V6" s="36" t="n">
        <v>3116.62037808828</v>
      </c>
      <c r="W6" s="36" t="n">
        <v>2988.91510626714</v>
      </c>
      <c r="X6" s="36" t="n">
        <v>2925.35535536236</v>
      </c>
      <c r="Y6" s="36" t="n">
        <v>2828.08599213602</v>
      </c>
      <c r="Z6" s="36" t="n">
        <v>2652.87280416284</v>
      </c>
      <c r="AA6" s="36" t="n">
        <v>2530.5434388483</v>
      </c>
      <c r="AB6" s="36" t="n">
        <v>2382.68635860331</v>
      </c>
      <c r="AC6" s="36" t="n">
        <v>2188.02803712792</v>
      </c>
      <c r="AD6" s="36" t="n">
        <v>1928.98282162588</v>
      </c>
      <c r="AE6" s="36" t="n">
        <v>5518.41052639489</v>
      </c>
      <c r="AF6" s="36" t="n">
        <v>40921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4022.70514081963</v>
      </c>
      <c r="D7" s="36" t="n">
        <v>4138.56638102134</v>
      </c>
      <c r="E7" s="36" t="n">
        <v>4178.62832842624</v>
      </c>
      <c r="F7" s="36" t="n">
        <v>4241.37666474395</v>
      </c>
      <c r="G7" s="36" t="n">
        <v>4303.5891287715</v>
      </c>
      <c r="H7" s="36" t="n">
        <v>4179.51737307239</v>
      </c>
      <c r="I7" s="36" t="n">
        <v>3960.05640982489</v>
      </c>
      <c r="J7" s="36" t="n">
        <v>3737.37854537967</v>
      </c>
      <c r="K7" s="36" t="n">
        <v>3575.281024383</v>
      </c>
      <c r="L7" s="36" t="n">
        <v>3409.89715658355</v>
      </c>
      <c r="M7" s="36" t="n">
        <v>2993.91611648942</v>
      </c>
      <c r="N7" s="36" t="n">
        <v>2489.66907684993</v>
      </c>
      <c r="O7" s="36" t="n">
        <v>2118.09736926741</v>
      </c>
      <c r="P7" s="36" t="n">
        <v>5321.32128436709</v>
      </c>
      <c r="Q7" s="36" t="n">
        <v>52670</v>
      </c>
      <c r="R7" s="36" t="n">
        <v>3882.0978446282</v>
      </c>
      <c r="S7" s="36" t="n">
        <v>3986.69528852804</v>
      </c>
      <c r="T7" s="36" t="n">
        <v>3971.83896203203</v>
      </c>
      <c r="U7" s="36" t="n">
        <v>4051.40721227782</v>
      </c>
      <c r="V7" s="36" t="n">
        <v>4229.75059924574</v>
      </c>
      <c r="W7" s="36" t="n">
        <v>4318.33725643154</v>
      </c>
      <c r="X7" s="36" t="n">
        <v>4237.49200730088</v>
      </c>
      <c r="Y7" s="36" t="n">
        <v>3997.2057743525</v>
      </c>
      <c r="Z7" s="36" t="n">
        <v>3857.97025945217</v>
      </c>
      <c r="AA7" s="36" t="n">
        <v>3786.24916238146</v>
      </c>
      <c r="AB7" s="36" t="n">
        <v>3454.92786377059</v>
      </c>
      <c r="AC7" s="36" t="n">
        <v>2910.08825244431</v>
      </c>
      <c r="AD7" s="36" t="n">
        <v>2414.76573291121</v>
      </c>
      <c r="AE7" s="36" t="n">
        <v>6871.17378424352</v>
      </c>
      <c r="AF7" s="36" t="n">
        <v>55970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188.707340421493</v>
      </c>
      <c r="D8" s="36" t="n">
        <v>226.821885605532</v>
      </c>
      <c r="E8" s="36" t="n">
        <v>246.457050384311</v>
      </c>
      <c r="F8" s="36" t="n">
        <v>238.0793342277</v>
      </c>
      <c r="G8" s="36" t="n">
        <v>204.970019627694</v>
      </c>
      <c r="H8" s="36" t="n">
        <v>171.679427558045</v>
      </c>
      <c r="I8" s="36" t="n">
        <v>166.537693455425</v>
      </c>
      <c r="J8" s="36" t="n">
        <v>166.58618605497</v>
      </c>
      <c r="K8" s="36" t="n">
        <v>167.939741517967</v>
      </c>
      <c r="L8" s="36" t="n">
        <v>185.477512679245</v>
      </c>
      <c r="M8" s="36" t="n">
        <v>184.654162377004</v>
      </c>
      <c r="N8" s="36" t="n">
        <v>158.804711050561</v>
      </c>
      <c r="O8" s="36" t="n">
        <v>152.026911686852</v>
      </c>
      <c r="P8" s="36" t="n">
        <v>671.2580233532</v>
      </c>
      <c r="Q8" s="36" t="n">
        <v>3130</v>
      </c>
      <c r="R8" s="36" t="n">
        <v>208.364050577033</v>
      </c>
      <c r="S8" s="36" t="n">
        <v>222.681399430701</v>
      </c>
      <c r="T8" s="36" t="n">
        <v>240.852911299577</v>
      </c>
      <c r="U8" s="36" t="n">
        <v>229.968732887406</v>
      </c>
      <c r="V8" s="36" t="n">
        <v>195.900223833694</v>
      </c>
      <c r="W8" s="36" t="n">
        <v>175.96223389663</v>
      </c>
      <c r="X8" s="36" t="n">
        <v>176.709992561462</v>
      </c>
      <c r="Y8" s="36" t="n">
        <v>172.675049964784</v>
      </c>
      <c r="Z8" s="36" t="n">
        <v>169.015998906531</v>
      </c>
      <c r="AA8" s="36" t="n">
        <v>168.702307821726</v>
      </c>
      <c r="AB8" s="36" t="n">
        <v>165.063559069545</v>
      </c>
      <c r="AC8" s="36" t="n">
        <v>165.671930553065</v>
      </c>
      <c r="AD8" s="36" t="n">
        <v>181.600300687259</v>
      </c>
      <c r="AE8" s="36" t="n">
        <v>756.831308510588</v>
      </c>
      <c r="AF8" s="36" t="n">
        <v>3230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18028.1962115139</v>
      </c>
      <c r="D9" s="36" t="n">
        <v>19605.7829760337</v>
      </c>
      <c r="E9" s="36" t="n">
        <v>21037.3261129906</v>
      </c>
      <c r="F9" s="36" t="n">
        <v>21911.7889804908</v>
      </c>
      <c r="G9" s="36" t="n">
        <v>22591.5996281873</v>
      </c>
      <c r="H9" s="36" t="n">
        <v>22003.1500858685</v>
      </c>
      <c r="I9" s="36" t="n">
        <v>21120.7510218256</v>
      </c>
      <c r="J9" s="36" t="n">
        <v>21020.6367628371</v>
      </c>
      <c r="K9" s="36" t="n">
        <v>21297.4979652796</v>
      </c>
      <c r="L9" s="36" t="n">
        <v>21154.6235273829</v>
      </c>
      <c r="M9" s="36" t="n">
        <v>18693.6821562838</v>
      </c>
      <c r="N9" s="36" t="n">
        <v>15333.8137747207</v>
      </c>
      <c r="O9" s="36" t="n">
        <v>13097.1301531563</v>
      </c>
      <c r="P9" s="36" t="n">
        <v>28005.0206434292</v>
      </c>
      <c r="Q9" s="36" t="n">
        <v>284901</v>
      </c>
      <c r="R9" s="36" t="n">
        <v>17644.5877637685</v>
      </c>
      <c r="S9" s="36" t="n">
        <v>18710.0140048372</v>
      </c>
      <c r="T9" s="36" t="n">
        <v>20098.9324269696</v>
      </c>
      <c r="U9" s="36" t="n">
        <v>21017.4303730474</v>
      </c>
      <c r="V9" s="36" t="n">
        <v>22132.3466948803</v>
      </c>
      <c r="W9" s="36" t="n">
        <v>22165.9523996347</v>
      </c>
      <c r="X9" s="36" t="n">
        <v>21936.9669208027</v>
      </c>
      <c r="Y9" s="36" t="n">
        <v>22469.9820415391</v>
      </c>
      <c r="Z9" s="36" t="n">
        <v>23138.683620033</v>
      </c>
      <c r="AA9" s="36" t="n">
        <v>23016.6812838514</v>
      </c>
      <c r="AB9" s="36" t="n">
        <v>20842.812027486</v>
      </c>
      <c r="AC9" s="36" t="n">
        <v>18158.5935751425</v>
      </c>
      <c r="AD9" s="36" t="n">
        <v>16036.0427699666</v>
      </c>
      <c r="AE9" s="36" t="n">
        <v>36427.9740980411</v>
      </c>
      <c r="AF9" s="36" t="n">
        <v>303797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1559.34840821043</v>
      </c>
      <c r="D10" s="36" t="n">
        <v>1664.54573612771</v>
      </c>
      <c r="E10" s="36" t="n">
        <v>1718.42577617322</v>
      </c>
      <c r="F10" s="36" t="n">
        <v>1676.67018443392</v>
      </c>
      <c r="G10" s="36" t="n">
        <v>1547.65541008683</v>
      </c>
      <c r="H10" s="36" t="n">
        <v>1430.38401796272</v>
      </c>
      <c r="I10" s="36" t="n">
        <v>1388.41607459615</v>
      </c>
      <c r="J10" s="36" t="n">
        <v>1320.97084155736</v>
      </c>
      <c r="K10" s="36" t="n">
        <v>1293.53345137626</v>
      </c>
      <c r="L10" s="36" t="n">
        <v>1308.71158670669</v>
      </c>
      <c r="M10" s="36" t="n">
        <v>1248.66260266254</v>
      </c>
      <c r="N10" s="36" t="n">
        <v>1186.70732258767</v>
      </c>
      <c r="O10" s="36" t="n">
        <v>1165.538864245</v>
      </c>
      <c r="P10" s="36" t="n">
        <v>3738.42972327351</v>
      </c>
      <c r="Q10" s="36" t="n">
        <v>22248</v>
      </c>
      <c r="R10" s="36" t="n">
        <v>1606.84535286794</v>
      </c>
      <c r="S10" s="36" t="n">
        <v>1514.05575322577</v>
      </c>
      <c r="T10" s="36" t="n">
        <v>1562.11677395488</v>
      </c>
      <c r="U10" s="36" t="n">
        <v>1639.59305978621</v>
      </c>
      <c r="V10" s="36" t="n">
        <v>1650.01383911203</v>
      </c>
      <c r="W10" s="36" t="n">
        <v>1600.33740443271</v>
      </c>
      <c r="X10" s="36" t="n">
        <v>1523.61300472024</v>
      </c>
      <c r="Y10" s="36" t="n">
        <v>1423.59970096551</v>
      </c>
      <c r="Z10" s="36" t="n">
        <v>1406.55432528631</v>
      </c>
      <c r="AA10" s="36" t="n">
        <v>1451.78517857096</v>
      </c>
      <c r="AB10" s="36" t="n">
        <v>1420.57708900278</v>
      </c>
      <c r="AC10" s="36" t="n">
        <v>1396.60688410361</v>
      </c>
      <c r="AD10" s="36" t="n">
        <v>1414.82377817531</v>
      </c>
      <c r="AE10" s="36" t="n">
        <v>4337.47785579575</v>
      </c>
      <c r="AF10" s="36" t="n">
        <v>23948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3488.60434354089</v>
      </c>
      <c r="D11" s="36" t="n">
        <v>3759.31629031973</v>
      </c>
      <c r="E11" s="36" t="n">
        <v>3895.70773957868</v>
      </c>
      <c r="F11" s="36" t="n">
        <v>3879.89784547728</v>
      </c>
      <c r="G11" s="36" t="n">
        <v>3695.32073854836</v>
      </c>
      <c r="H11" s="36" t="n">
        <v>3372.9545048432</v>
      </c>
      <c r="I11" s="36" t="n">
        <v>3115.81150098838</v>
      </c>
      <c r="J11" s="36" t="n">
        <v>2909.12859057387</v>
      </c>
      <c r="K11" s="36" t="n">
        <v>2829.41118614844</v>
      </c>
      <c r="L11" s="36" t="n">
        <v>2816.9207412362</v>
      </c>
      <c r="M11" s="36" t="n">
        <v>2578.21539345252</v>
      </c>
      <c r="N11" s="36" t="n">
        <v>2198.33295013934</v>
      </c>
      <c r="O11" s="36" t="n">
        <v>1865.97251284405</v>
      </c>
      <c r="P11" s="36" t="n">
        <v>5041.40566230907</v>
      </c>
      <c r="Q11" s="36" t="n">
        <v>45447</v>
      </c>
      <c r="R11" s="36" t="n">
        <v>3453.80437014557</v>
      </c>
      <c r="S11" s="36" t="n">
        <v>3747.03382241288</v>
      </c>
      <c r="T11" s="36" t="n">
        <v>3933.25455638208</v>
      </c>
      <c r="U11" s="36" t="n">
        <v>4011.33792714366</v>
      </c>
      <c r="V11" s="36" t="n">
        <v>3925.34729162483</v>
      </c>
      <c r="W11" s="36" t="n">
        <v>3659.59528922271</v>
      </c>
      <c r="X11" s="36" t="n">
        <v>3431.60888512345</v>
      </c>
      <c r="Y11" s="36" t="n">
        <v>3234.92439659093</v>
      </c>
      <c r="Z11" s="36" t="n">
        <v>3125.84270075905</v>
      </c>
      <c r="AA11" s="36" t="n">
        <v>3136.43794551375</v>
      </c>
      <c r="AB11" s="36" t="n">
        <v>2943.45374798674</v>
      </c>
      <c r="AC11" s="36" t="n">
        <v>2661.17152791582</v>
      </c>
      <c r="AD11" s="36" t="n">
        <v>2431.42264254925</v>
      </c>
      <c r="AE11" s="36" t="n">
        <v>6655.76489662926</v>
      </c>
      <c r="AF11" s="36" t="n">
        <v>50351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452.210715999213</v>
      </c>
      <c r="D12" s="36" t="n">
        <v>543.484419145257</v>
      </c>
      <c r="E12" s="36" t="n">
        <v>546.113383318418</v>
      </c>
      <c r="F12" s="36" t="n">
        <v>490.539807393066</v>
      </c>
      <c r="G12" s="36" t="n">
        <v>438.264106577355</v>
      </c>
      <c r="H12" s="36" t="n">
        <v>427.210337954792</v>
      </c>
      <c r="I12" s="36" t="n">
        <v>433.20023649581</v>
      </c>
      <c r="J12" s="36" t="n">
        <v>431.316513543113</v>
      </c>
      <c r="K12" s="36" t="n">
        <v>441.413611730101</v>
      </c>
      <c r="L12" s="36" t="n">
        <v>460.136494041073</v>
      </c>
      <c r="M12" s="36" t="n">
        <v>442.979135725114</v>
      </c>
      <c r="N12" s="36" t="n">
        <v>390.509971699497</v>
      </c>
      <c r="O12" s="36" t="n">
        <v>329.396031984599</v>
      </c>
      <c r="P12" s="36" t="n">
        <v>1152.22523439259</v>
      </c>
      <c r="Q12" s="36" t="n">
        <v>6979</v>
      </c>
      <c r="R12" s="36" t="n">
        <v>481.646237755671</v>
      </c>
      <c r="S12" s="36" t="n">
        <v>490.755876687626</v>
      </c>
      <c r="T12" s="36" t="n">
        <v>501.857241658148</v>
      </c>
      <c r="U12" s="36" t="n">
        <v>496.792637417247</v>
      </c>
      <c r="V12" s="36" t="n">
        <v>480.067142571615</v>
      </c>
      <c r="W12" s="36" t="n">
        <v>484.027834433887</v>
      </c>
      <c r="X12" s="36" t="n">
        <v>498.942455515785</v>
      </c>
      <c r="Y12" s="36" t="n">
        <v>494.582019671916</v>
      </c>
      <c r="Z12" s="36" t="n">
        <v>499.871571118862</v>
      </c>
      <c r="AA12" s="36" t="n">
        <v>517.29121871397</v>
      </c>
      <c r="AB12" s="36" t="n">
        <v>499.543362502438</v>
      </c>
      <c r="AC12" s="36" t="n">
        <v>450.385056793918</v>
      </c>
      <c r="AD12" s="36" t="n">
        <v>418.547329815871</v>
      </c>
      <c r="AE12" s="36" t="n">
        <v>1480.69001534305</v>
      </c>
      <c r="AF12" s="36" t="n">
        <v>7795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3437.36646338971</v>
      </c>
      <c r="D13" s="36" t="n">
        <v>3706.22006757054</v>
      </c>
      <c r="E13" s="36" t="n">
        <v>3935.78845606702</v>
      </c>
      <c r="F13" s="36" t="n">
        <v>4170.84034230388</v>
      </c>
      <c r="G13" s="36" t="n">
        <v>4394.59217239135</v>
      </c>
      <c r="H13" s="36" t="n">
        <v>4259.13107689445</v>
      </c>
      <c r="I13" s="36" t="n">
        <v>3986.9410891849</v>
      </c>
      <c r="J13" s="36" t="n">
        <v>3790.04512367881</v>
      </c>
      <c r="K13" s="36" t="n">
        <v>3774.1603397809</v>
      </c>
      <c r="L13" s="36" t="n">
        <v>3881.94342735082</v>
      </c>
      <c r="M13" s="36" t="n">
        <v>3622.14135094794</v>
      </c>
      <c r="N13" s="36" t="n">
        <v>3128.84750262626</v>
      </c>
      <c r="O13" s="36" t="n">
        <v>2658.25865578217</v>
      </c>
      <c r="P13" s="36" t="n">
        <v>6593.72393203123</v>
      </c>
      <c r="Q13" s="36" t="n">
        <v>55340</v>
      </c>
      <c r="R13" s="36" t="n">
        <v>3297.31745801049</v>
      </c>
      <c r="S13" s="36" t="n">
        <v>3631.14691648325</v>
      </c>
      <c r="T13" s="36" t="n">
        <v>3846.38640909271</v>
      </c>
      <c r="U13" s="36" t="n">
        <v>4105.94954202784</v>
      </c>
      <c r="V13" s="36" t="n">
        <v>4237.99804934247</v>
      </c>
      <c r="W13" s="36" t="n">
        <v>4067.62391889857</v>
      </c>
      <c r="X13" s="36" t="n">
        <v>4034.6173305369</v>
      </c>
      <c r="Y13" s="36" t="n">
        <v>4098.32640140584</v>
      </c>
      <c r="Z13" s="36" t="n">
        <v>4153.64954484411</v>
      </c>
      <c r="AA13" s="36" t="n">
        <v>4224.05732072967</v>
      </c>
      <c r="AB13" s="36" t="n">
        <v>3979.07067880016</v>
      </c>
      <c r="AC13" s="36" t="n">
        <v>3589.76829404592</v>
      </c>
      <c r="AD13" s="36" t="n">
        <v>3292.52158249444</v>
      </c>
      <c r="AE13" s="36" t="n">
        <v>8421.56655328763</v>
      </c>
      <c r="AF13" s="36" t="n">
        <v>58980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1162.72104288415</v>
      </c>
      <c r="D14" s="36" t="n">
        <v>1208.65769099737</v>
      </c>
      <c r="E14" s="36" t="n">
        <v>1227.17051111073</v>
      </c>
      <c r="F14" s="36" t="n">
        <v>1243.7834144849</v>
      </c>
      <c r="G14" s="36" t="n">
        <v>1207.26250846202</v>
      </c>
      <c r="H14" s="36" t="n">
        <v>1099.75784311685</v>
      </c>
      <c r="I14" s="36" t="n">
        <v>1015.70739385261</v>
      </c>
      <c r="J14" s="36" t="n">
        <v>985.946799267525</v>
      </c>
      <c r="K14" s="36" t="n">
        <v>1003.44421208198</v>
      </c>
      <c r="L14" s="36" t="n">
        <v>1037.72918800477</v>
      </c>
      <c r="M14" s="36" t="n">
        <v>977.152094999548</v>
      </c>
      <c r="N14" s="36" t="n">
        <v>867.761241583213</v>
      </c>
      <c r="O14" s="36" t="n">
        <v>806.756727896696</v>
      </c>
      <c r="P14" s="36" t="n">
        <v>2469.14933125764</v>
      </c>
      <c r="Q14" s="36" t="n">
        <v>16313</v>
      </c>
      <c r="R14" s="36" t="n">
        <v>1083.73358424416</v>
      </c>
      <c r="S14" s="36" t="n">
        <v>1089.5188605453</v>
      </c>
      <c r="T14" s="36" t="n">
        <v>1151.78162392304</v>
      </c>
      <c r="U14" s="36" t="n">
        <v>1245.36097415447</v>
      </c>
      <c r="V14" s="36" t="n">
        <v>1284.50539475671</v>
      </c>
      <c r="W14" s="36" t="n">
        <v>1185.91579372553</v>
      </c>
      <c r="X14" s="36" t="n">
        <v>1086.80747626453</v>
      </c>
      <c r="Y14" s="36" t="n">
        <v>1064.02251578683</v>
      </c>
      <c r="Z14" s="36" t="n">
        <v>1092.76062149929</v>
      </c>
      <c r="AA14" s="36" t="n">
        <v>1149.30518778266</v>
      </c>
      <c r="AB14" s="36" t="n">
        <v>1110.18182399042</v>
      </c>
      <c r="AC14" s="36" t="n">
        <v>1007.01822119352</v>
      </c>
      <c r="AD14" s="36" t="n">
        <v>948.804400882562</v>
      </c>
      <c r="AE14" s="36" t="n">
        <v>3123.28352125098</v>
      </c>
      <c r="AF14" s="36" t="n">
        <v>17623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1089.15900618332</v>
      </c>
      <c r="D15" s="36" t="n">
        <v>1158.25868010211</v>
      </c>
      <c r="E15" s="36" t="n">
        <v>1231.80749329806</v>
      </c>
      <c r="F15" s="36" t="n">
        <v>1230.3745950651</v>
      </c>
      <c r="G15" s="36" t="n">
        <v>1093.22214420025</v>
      </c>
      <c r="H15" s="36" t="n">
        <v>924.456287731931</v>
      </c>
      <c r="I15" s="36" t="n">
        <v>873.509786204254</v>
      </c>
      <c r="J15" s="36" t="n">
        <v>844.044963375649</v>
      </c>
      <c r="K15" s="36" t="n">
        <v>800.758328395156</v>
      </c>
      <c r="L15" s="36" t="n">
        <v>779.175328703767</v>
      </c>
      <c r="M15" s="36" t="n">
        <v>737.818903601825</v>
      </c>
      <c r="N15" s="36" t="n">
        <v>647.35645071122</v>
      </c>
      <c r="O15" s="36" t="n">
        <v>540.368002074247</v>
      </c>
      <c r="P15" s="36" t="n">
        <v>1464.69003035311</v>
      </c>
      <c r="Q15" s="36" t="n">
        <v>13415</v>
      </c>
      <c r="R15" s="36" t="n">
        <v>1121.13113418713</v>
      </c>
      <c r="S15" s="36" t="n">
        <v>1138.78732444806</v>
      </c>
      <c r="T15" s="36" t="n">
        <v>1175.91358970095</v>
      </c>
      <c r="U15" s="36" t="n">
        <v>1188.26555893848</v>
      </c>
      <c r="V15" s="36" t="n">
        <v>1128.45258840228</v>
      </c>
      <c r="W15" s="36" t="n">
        <v>1042.60141522028</v>
      </c>
      <c r="X15" s="36" t="n">
        <v>986.072089634142</v>
      </c>
      <c r="Y15" s="36" t="n">
        <v>914.58563062939</v>
      </c>
      <c r="Z15" s="36" t="n">
        <v>864.400746630665</v>
      </c>
      <c r="AA15" s="36" t="n">
        <v>863.835058924498</v>
      </c>
      <c r="AB15" s="36" t="n">
        <v>848.092155159175</v>
      </c>
      <c r="AC15" s="36" t="n">
        <v>765.136779623497</v>
      </c>
      <c r="AD15" s="36" t="n">
        <v>627.512028347026</v>
      </c>
      <c r="AE15" s="36" t="n">
        <v>1809.21390015442</v>
      </c>
      <c r="AF15" s="36" t="n">
        <v>14474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6820.51179300784</v>
      </c>
      <c r="D16" s="36" t="n">
        <v>7287.29504698281</v>
      </c>
      <c r="E16" s="36" t="n">
        <v>7324.60150999403</v>
      </c>
      <c r="F16" s="36" t="n">
        <v>7079.8605764121</v>
      </c>
      <c r="G16" s="36" t="n">
        <v>6524.18373383807</v>
      </c>
      <c r="H16" s="36" t="n">
        <v>5932.37779725796</v>
      </c>
      <c r="I16" s="36" t="n">
        <v>5580.41062083264</v>
      </c>
      <c r="J16" s="36" t="n">
        <v>5195.54865680335</v>
      </c>
      <c r="K16" s="36" t="n">
        <v>5058.80646575207</v>
      </c>
      <c r="L16" s="36" t="n">
        <v>5059.58837484976</v>
      </c>
      <c r="M16" s="36" t="n">
        <v>4453.01072522799</v>
      </c>
      <c r="N16" s="36" t="n">
        <v>3699.99627238139</v>
      </c>
      <c r="O16" s="36" t="n">
        <v>3360.4913992871</v>
      </c>
      <c r="P16" s="36" t="n">
        <v>9537.31702737288</v>
      </c>
      <c r="Q16" s="36" t="n">
        <v>82914</v>
      </c>
      <c r="R16" s="36" t="n">
        <v>6823.19254666239</v>
      </c>
      <c r="S16" s="36" t="n">
        <v>6920.94285546403</v>
      </c>
      <c r="T16" s="36" t="n">
        <v>7337.90810608093</v>
      </c>
      <c r="U16" s="36" t="n">
        <v>7607.99968094942</v>
      </c>
      <c r="V16" s="36" t="n">
        <v>7364.08898523129</v>
      </c>
      <c r="W16" s="36" t="n">
        <v>6823.18646868537</v>
      </c>
      <c r="X16" s="36" t="n">
        <v>6310.2097051813</v>
      </c>
      <c r="Y16" s="36" t="n">
        <v>5861.54471152054</v>
      </c>
      <c r="Z16" s="36" t="n">
        <v>5763.09661139228</v>
      </c>
      <c r="AA16" s="36" t="n">
        <v>5709.84029410862</v>
      </c>
      <c r="AB16" s="36" t="n">
        <v>5196.81454680776</v>
      </c>
      <c r="AC16" s="36" t="n">
        <v>4593.08582514649</v>
      </c>
      <c r="AD16" s="36" t="n">
        <v>4113.55405550501</v>
      </c>
      <c r="AE16" s="36" t="n">
        <v>11944.5356072646</v>
      </c>
      <c r="AF16" s="36" t="n">
        <v>92370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6791.21463686108</v>
      </c>
      <c r="D17" s="36" t="n">
        <v>7117.1068271218</v>
      </c>
      <c r="E17" s="36" t="n">
        <v>7552.72785808496</v>
      </c>
      <c r="F17" s="36" t="n">
        <v>8431.50918365428</v>
      </c>
      <c r="G17" s="36" t="n">
        <v>9211.01327901868</v>
      </c>
      <c r="H17" s="36" t="n">
        <v>8932.1655793873</v>
      </c>
      <c r="I17" s="36" t="n">
        <v>8233.87421401105</v>
      </c>
      <c r="J17" s="36" t="n">
        <v>7819.37570517803</v>
      </c>
      <c r="K17" s="36" t="n">
        <v>7681.24037467026</v>
      </c>
      <c r="L17" s="36" t="n">
        <v>7590.99843723372</v>
      </c>
      <c r="M17" s="36" t="n">
        <v>6930.86878942377</v>
      </c>
      <c r="N17" s="36" t="n">
        <v>5852.52387058996</v>
      </c>
      <c r="O17" s="36" t="n">
        <v>4711.99635708019</v>
      </c>
      <c r="P17" s="36" t="n">
        <v>10309.3848876849</v>
      </c>
      <c r="Q17" s="36" t="n">
        <v>107166</v>
      </c>
      <c r="R17" s="36" t="n">
        <v>6604.46576539302</v>
      </c>
      <c r="S17" s="36" t="n">
        <v>7059.20859477807</v>
      </c>
      <c r="T17" s="36" t="n">
        <v>7064.88015797752</v>
      </c>
      <c r="U17" s="36" t="n">
        <v>7754.98688786977</v>
      </c>
      <c r="V17" s="36" t="n">
        <v>8730.654715913</v>
      </c>
      <c r="W17" s="36" t="n">
        <v>8723.41537050853</v>
      </c>
      <c r="X17" s="36" t="n">
        <v>8160.51411591449</v>
      </c>
      <c r="Y17" s="36" t="n">
        <v>7918.61766134861</v>
      </c>
      <c r="Z17" s="36" t="n">
        <v>7994.1261777054</v>
      </c>
      <c r="AA17" s="36" t="n">
        <v>8060.21871456985</v>
      </c>
      <c r="AB17" s="36" t="n">
        <v>7621.22079792346</v>
      </c>
      <c r="AC17" s="36" t="n">
        <v>6726.9894794787</v>
      </c>
      <c r="AD17" s="36" t="n">
        <v>5820.18733774214</v>
      </c>
      <c r="AE17" s="36" t="n">
        <v>14382.5142228774</v>
      </c>
      <c r="AF17" s="36" t="n">
        <v>112622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805.780929979885</v>
      </c>
      <c r="D18" s="36" t="n">
        <v>873.302721464273</v>
      </c>
      <c r="E18" s="36" t="n">
        <v>923.535942429851</v>
      </c>
      <c r="F18" s="36" t="n">
        <v>944.456212229954</v>
      </c>
      <c r="G18" s="36" t="n">
        <v>897.422458713729</v>
      </c>
      <c r="H18" s="36" t="n">
        <v>810.732933842705</v>
      </c>
      <c r="I18" s="36" t="n">
        <v>760.017584997547</v>
      </c>
      <c r="J18" s="36" t="n">
        <v>734.14329765109</v>
      </c>
      <c r="K18" s="36" t="n">
        <v>747.047587048658</v>
      </c>
      <c r="L18" s="36" t="n">
        <v>756.670838522253</v>
      </c>
      <c r="M18" s="36" t="n">
        <v>692.954101727154</v>
      </c>
      <c r="N18" s="36" t="n">
        <v>637.747260811697</v>
      </c>
      <c r="O18" s="36" t="n">
        <v>611.534855781972</v>
      </c>
      <c r="P18" s="36" t="n">
        <v>2104.65327479923</v>
      </c>
      <c r="Q18" s="36" t="n">
        <v>12300</v>
      </c>
      <c r="R18" s="36" t="n">
        <v>779.267285500005</v>
      </c>
      <c r="S18" s="36" t="n">
        <v>838.054719330696</v>
      </c>
      <c r="T18" s="36" t="n">
        <v>933.517462899121</v>
      </c>
      <c r="U18" s="36" t="n">
        <v>955.88390941351</v>
      </c>
      <c r="V18" s="36" t="n">
        <v>911.958704806547</v>
      </c>
      <c r="W18" s="36" t="n">
        <v>878.236704866002</v>
      </c>
      <c r="X18" s="36" t="n">
        <v>876.259865412463</v>
      </c>
      <c r="Y18" s="36" t="n">
        <v>864.525023829453</v>
      </c>
      <c r="Z18" s="36" t="n">
        <v>856.260315658153</v>
      </c>
      <c r="AA18" s="36" t="n">
        <v>869.651115629237</v>
      </c>
      <c r="AB18" s="36" t="n">
        <v>846.867512889107</v>
      </c>
      <c r="AC18" s="36" t="n">
        <v>773.383107218592</v>
      </c>
      <c r="AD18" s="36" t="n">
        <v>716.829542654508</v>
      </c>
      <c r="AE18" s="36" t="n">
        <v>2371.30472989261</v>
      </c>
      <c r="AF18" s="36" t="n">
        <v>13472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23318.2745111254</v>
      </c>
      <c r="D19" s="36" t="n">
        <v>24346.0653284352</v>
      </c>
      <c r="E19" s="36" t="n">
        <v>24360.8920837963</v>
      </c>
      <c r="F19" s="36" t="n">
        <v>25040.3777160476</v>
      </c>
      <c r="G19" s="36" t="n">
        <v>26063.5891682731</v>
      </c>
      <c r="H19" s="36" t="n">
        <v>26266.8418372619</v>
      </c>
      <c r="I19" s="36" t="n">
        <v>25163.3353821011</v>
      </c>
      <c r="J19" s="36" t="n">
        <v>23420.830315363</v>
      </c>
      <c r="K19" s="36" t="n">
        <v>22508.8791284148</v>
      </c>
      <c r="L19" s="36" t="n">
        <v>22113.0115316166</v>
      </c>
      <c r="M19" s="36" t="n">
        <v>20071.4945899077</v>
      </c>
      <c r="N19" s="36" t="n">
        <v>17664.3570036287</v>
      </c>
      <c r="O19" s="36" t="n">
        <v>15600.208691221</v>
      </c>
      <c r="P19" s="36" t="n">
        <v>32513.8427128075</v>
      </c>
      <c r="Q19" s="36" t="n">
        <v>328452</v>
      </c>
      <c r="R19" s="36" t="n">
        <v>22585.7283817495</v>
      </c>
      <c r="S19" s="36" t="n">
        <v>22299.0911460278</v>
      </c>
      <c r="T19" s="36" t="n">
        <v>23360.9756391808</v>
      </c>
      <c r="U19" s="36" t="n">
        <v>24609.2170483649</v>
      </c>
      <c r="V19" s="36" t="n">
        <v>25755.3074892567</v>
      </c>
      <c r="W19" s="36" t="n">
        <v>25750.2025491</v>
      </c>
      <c r="X19" s="36" t="n">
        <v>25103.6350676576</v>
      </c>
      <c r="Y19" s="36" t="n">
        <v>24402.8744363022</v>
      </c>
      <c r="Z19" s="36" t="n">
        <v>23944.282570551</v>
      </c>
      <c r="AA19" s="36" t="n">
        <v>23993.5177775535</v>
      </c>
      <c r="AB19" s="36" t="n">
        <v>23164.5479485681</v>
      </c>
      <c r="AC19" s="36" t="n">
        <v>21110.1293283732</v>
      </c>
      <c r="AD19" s="36" t="n">
        <v>18453.2282395929</v>
      </c>
      <c r="AE19" s="36" t="n">
        <v>43341.2623777216</v>
      </c>
      <c r="AF19" s="36" t="n">
        <v>347874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1475.01337608468</v>
      </c>
      <c r="D20" s="36" t="n">
        <v>1514.55877356829</v>
      </c>
      <c r="E20" s="36" t="n">
        <v>1554.04411888601</v>
      </c>
      <c r="F20" s="36" t="n">
        <v>1660.51039165149</v>
      </c>
      <c r="G20" s="36" t="n">
        <v>1720.68723009067</v>
      </c>
      <c r="H20" s="36" t="n">
        <v>1598.96766042946</v>
      </c>
      <c r="I20" s="36" t="n">
        <v>1510.94305481868</v>
      </c>
      <c r="J20" s="36" t="n">
        <v>1569.21083396777</v>
      </c>
      <c r="K20" s="36" t="n">
        <v>1604.97760073939</v>
      </c>
      <c r="L20" s="36" t="n">
        <v>1548.08411372371</v>
      </c>
      <c r="M20" s="36" t="n">
        <v>1422.29855241247</v>
      </c>
      <c r="N20" s="36" t="n">
        <v>1276.70198566199</v>
      </c>
      <c r="O20" s="36" t="n">
        <v>1160.05938583112</v>
      </c>
      <c r="P20" s="36" t="n">
        <v>3528.94292213426</v>
      </c>
      <c r="Q20" s="36" t="n">
        <v>23145</v>
      </c>
      <c r="R20" s="36" t="n">
        <v>1439.18754210013</v>
      </c>
      <c r="S20" s="36" t="n">
        <v>1437.15484643598</v>
      </c>
      <c r="T20" s="36" t="n">
        <v>1487.70944803379</v>
      </c>
      <c r="U20" s="36" t="n">
        <v>1587.71525995705</v>
      </c>
      <c r="V20" s="36" t="n">
        <v>1608.53824818884</v>
      </c>
      <c r="W20" s="36" t="n">
        <v>1560.17059186992</v>
      </c>
      <c r="X20" s="36" t="n">
        <v>1558.37694107141</v>
      </c>
      <c r="Y20" s="36" t="n">
        <v>1599.89630625036</v>
      </c>
      <c r="Z20" s="36" t="n">
        <v>1668.45143521269</v>
      </c>
      <c r="AA20" s="36" t="n">
        <v>1635.0203655061</v>
      </c>
      <c r="AB20" s="36" t="n">
        <v>1494.41611664316</v>
      </c>
      <c r="AC20" s="36" t="n">
        <v>1418.67620042668</v>
      </c>
      <c r="AD20" s="36" t="n">
        <v>1371.51864593283</v>
      </c>
      <c r="AE20" s="36" t="n">
        <v>3857.16805237105</v>
      </c>
      <c r="AF20" s="36" t="n">
        <v>23724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2018.73947115642</v>
      </c>
      <c r="D21" s="36" t="n">
        <v>2023.11542244314</v>
      </c>
      <c r="E21" s="36" t="n">
        <v>2173.13444423283</v>
      </c>
      <c r="F21" s="36" t="n">
        <v>2054.65918468634</v>
      </c>
      <c r="G21" s="36" t="n">
        <v>1712.96873020939</v>
      </c>
      <c r="H21" s="36" t="n">
        <v>1543.01029396098</v>
      </c>
      <c r="I21" s="36" t="n">
        <v>1588.7071951608</v>
      </c>
      <c r="J21" s="36" t="n">
        <v>1561.62938878463</v>
      </c>
      <c r="K21" s="36" t="n">
        <v>1566.4146142445</v>
      </c>
      <c r="L21" s="36" t="n">
        <v>1647.13639266133</v>
      </c>
      <c r="M21" s="36" t="n">
        <v>1594.43154652958</v>
      </c>
      <c r="N21" s="36" t="n">
        <v>1460.56627299674</v>
      </c>
      <c r="O21" s="36" t="n">
        <v>1387.55393400574</v>
      </c>
      <c r="P21" s="36" t="n">
        <v>4796.93310892757</v>
      </c>
      <c r="Q21" s="36" t="n">
        <v>27129</v>
      </c>
      <c r="R21" s="36" t="n">
        <v>1988.24713431461</v>
      </c>
      <c r="S21" s="36" t="n">
        <v>2056.14324281704</v>
      </c>
      <c r="T21" s="36" t="n">
        <v>2176.32981961834</v>
      </c>
      <c r="U21" s="36" t="n">
        <v>2255.02478506731</v>
      </c>
      <c r="V21" s="36" t="n">
        <v>2187.37429462685</v>
      </c>
      <c r="W21" s="36" t="n">
        <v>1967.18526129091</v>
      </c>
      <c r="X21" s="36" t="n">
        <v>1815.16979333471</v>
      </c>
      <c r="Y21" s="36" t="n">
        <v>1792.37936646266</v>
      </c>
      <c r="Z21" s="36" t="n">
        <v>1882.56892911083</v>
      </c>
      <c r="AA21" s="36" t="n">
        <v>1941.88800661106</v>
      </c>
      <c r="AB21" s="36" t="n">
        <v>1828.43513437054</v>
      </c>
      <c r="AC21" s="36" t="n">
        <v>1706.01074972336</v>
      </c>
      <c r="AD21" s="36" t="n">
        <v>1623.28305268981</v>
      </c>
      <c r="AE21" s="36" t="n">
        <v>5561.96042996199</v>
      </c>
      <c r="AF21" s="36" t="n">
        <v>30782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63150.1826606854</v>
      </c>
      <c r="D22" s="36" t="n">
        <v>64181.4696468847</v>
      </c>
      <c r="E22" s="36" t="n">
        <v>68397.5185000887</v>
      </c>
      <c r="F22" s="36" t="n">
        <v>73265.9039675294</v>
      </c>
      <c r="G22" s="36" t="n">
        <v>75978.0752325036</v>
      </c>
      <c r="H22" s="36" t="n">
        <v>74283.7715501835</v>
      </c>
      <c r="I22" s="36" t="n">
        <v>71863.4884713802</v>
      </c>
      <c r="J22" s="36" t="n">
        <v>69658.2207393275</v>
      </c>
      <c r="K22" s="36" t="n">
        <v>68081.2902203678</v>
      </c>
      <c r="L22" s="36" t="n">
        <v>64484.179182428</v>
      </c>
      <c r="M22" s="36" t="n">
        <v>55056.2192205961</v>
      </c>
      <c r="N22" s="36" t="n">
        <v>45007.9849320765</v>
      </c>
      <c r="O22" s="36" t="n">
        <v>36999.3730543922</v>
      </c>
      <c r="P22" s="36" t="n">
        <v>74540.3226215565</v>
      </c>
      <c r="Q22" s="36" t="n">
        <v>904948</v>
      </c>
      <c r="R22" s="36" t="n">
        <v>59316.1168740148</v>
      </c>
      <c r="S22" s="36" t="n">
        <v>62226.578680685</v>
      </c>
      <c r="T22" s="36" t="n">
        <v>64259.8155000591</v>
      </c>
      <c r="U22" s="36" t="n">
        <v>67430.4393429056</v>
      </c>
      <c r="V22" s="36" t="n">
        <v>70385.2858622808</v>
      </c>
      <c r="W22" s="36" t="n">
        <v>70423.9756042737</v>
      </c>
      <c r="X22" s="36" t="n">
        <v>70882.4862702021</v>
      </c>
      <c r="Y22" s="36" t="n">
        <v>70890.1089206992</v>
      </c>
      <c r="Z22" s="36" t="n">
        <v>69801.3050505739</v>
      </c>
      <c r="AA22" s="36" t="n">
        <v>66834.8219132724</v>
      </c>
      <c r="AB22" s="36" t="n">
        <v>60056.4437260985</v>
      </c>
      <c r="AC22" s="36" t="n">
        <v>52184.5287459716</v>
      </c>
      <c r="AD22" s="36" t="n">
        <v>44193.8488915237</v>
      </c>
      <c r="AE22" s="36" t="n">
        <v>99060.2446174397</v>
      </c>
      <c r="AF22" s="36" t="n">
        <v>927946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1516.40196853726</v>
      </c>
      <c r="D23" s="36" t="n">
        <v>1752.82377414902</v>
      </c>
      <c r="E23" s="36" t="n">
        <v>1900.58397978957</v>
      </c>
      <c r="F23" s="36" t="n">
        <v>1920.65356855859</v>
      </c>
      <c r="G23" s="36" t="n">
        <v>1944.09486464977</v>
      </c>
      <c r="H23" s="36" t="n">
        <v>2017.37530767249</v>
      </c>
      <c r="I23" s="36" t="n">
        <v>2071.34670600319</v>
      </c>
      <c r="J23" s="36" t="n">
        <v>2150.01044500021</v>
      </c>
      <c r="K23" s="36" t="n">
        <v>2238.96473607765</v>
      </c>
      <c r="L23" s="36" t="n">
        <v>2151.45841194142</v>
      </c>
      <c r="M23" s="36" t="n">
        <v>1883.77760203936</v>
      </c>
      <c r="N23" s="36" t="n">
        <v>1702.13415204523</v>
      </c>
      <c r="O23" s="36" t="n">
        <v>1622.8432877525</v>
      </c>
      <c r="P23" s="36" t="n">
        <v>5144.53119578374</v>
      </c>
      <c r="Q23" s="36" t="n">
        <v>30017</v>
      </c>
      <c r="R23" s="36" t="n">
        <v>1494.61833409083</v>
      </c>
      <c r="S23" s="36" t="n">
        <v>1690.49453595968</v>
      </c>
      <c r="T23" s="36" t="n">
        <v>1774.793793628</v>
      </c>
      <c r="U23" s="36" t="n">
        <v>1853.782836975</v>
      </c>
      <c r="V23" s="36" t="n">
        <v>1987.07760222819</v>
      </c>
      <c r="W23" s="36" t="n">
        <v>2057.9475495207</v>
      </c>
      <c r="X23" s="36" t="n">
        <v>2170.73226678982</v>
      </c>
      <c r="Y23" s="36" t="n">
        <v>2325.12561115515</v>
      </c>
      <c r="Z23" s="36" t="n">
        <v>2416.03100804987</v>
      </c>
      <c r="AA23" s="36" t="n">
        <v>2417.48582034752</v>
      </c>
      <c r="AB23" s="36" t="n">
        <v>2260.04331597722</v>
      </c>
      <c r="AC23" s="36" t="n">
        <v>2122.43509350452</v>
      </c>
      <c r="AD23" s="36" t="n">
        <v>2090.16993601411</v>
      </c>
      <c r="AE23" s="36" t="n">
        <v>6737.26229575938</v>
      </c>
      <c r="AF23" s="36" t="n">
        <v>33398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1093.84528713006</v>
      </c>
      <c r="D24" s="36" t="n">
        <v>1150.48232473093</v>
      </c>
      <c r="E24" s="36" t="n">
        <v>1176.44693081696</v>
      </c>
      <c r="F24" s="36" t="n">
        <v>1139.19267014372</v>
      </c>
      <c r="G24" s="36" t="n">
        <v>1009.59449497048</v>
      </c>
      <c r="H24" s="36" t="n">
        <v>851.502615212391</v>
      </c>
      <c r="I24" s="36" t="n">
        <v>781.320920898747</v>
      </c>
      <c r="J24" s="36" t="n">
        <v>769.725568150746</v>
      </c>
      <c r="K24" s="36" t="n">
        <v>763.804244551157</v>
      </c>
      <c r="L24" s="36" t="n">
        <v>756.795647288554</v>
      </c>
      <c r="M24" s="36" t="n">
        <v>706.493104256777</v>
      </c>
      <c r="N24" s="36" t="n">
        <v>630.453645681349</v>
      </c>
      <c r="O24" s="36" t="n">
        <v>587.972724253105</v>
      </c>
      <c r="P24" s="36" t="n">
        <v>1916.36982191502</v>
      </c>
      <c r="Q24" s="36" t="n">
        <v>13334</v>
      </c>
      <c r="R24" s="36" t="n">
        <v>998.029550008969</v>
      </c>
      <c r="S24" s="36" t="n">
        <v>1121.3469967283</v>
      </c>
      <c r="T24" s="36" t="n">
        <v>1197.99106006892</v>
      </c>
      <c r="U24" s="36" t="n">
        <v>1160.7440423327</v>
      </c>
      <c r="V24" s="36" t="n">
        <v>1049.45521398636</v>
      </c>
      <c r="W24" s="36" t="n">
        <v>959.314026916581</v>
      </c>
      <c r="X24" s="36" t="n">
        <v>902.307327572781</v>
      </c>
      <c r="Y24" s="36" t="n">
        <v>825.050256170067</v>
      </c>
      <c r="Z24" s="36" t="n">
        <v>788.24025028013</v>
      </c>
      <c r="AA24" s="36" t="n">
        <v>800.897727540212</v>
      </c>
      <c r="AB24" s="36" t="n">
        <v>760.593565137527</v>
      </c>
      <c r="AC24" s="36" t="n">
        <v>699.864914885016</v>
      </c>
      <c r="AD24" s="36" t="n">
        <v>712.391374423885</v>
      </c>
      <c r="AE24" s="36" t="n">
        <v>2183.77369394855</v>
      </c>
      <c r="AF24" s="36" t="n">
        <v>14160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6201.85627089631</v>
      </c>
      <c r="D25" s="36" t="n">
        <v>6201.91955114087</v>
      </c>
      <c r="E25" s="36" t="n">
        <v>6552.46410150095</v>
      </c>
      <c r="F25" s="36" t="n">
        <v>6788.27623100488</v>
      </c>
      <c r="G25" s="36" t="n">
        <v>6497.55510893999</v>
      </c>
      <c r="H25" s="36" t="n">
        <v>5877.6563210742</v>
      </c>
      <c r="I25" s="36" t="n">
        <v>5554.83968302218</v>
      </c>
      <c r="J25" s="36" t="n">
        <v>5505.9528384069</v>
      </c>
      <c r="K25" s="36" t="n">
        <v>5566.65685987614</v>
      </c>
      <c r="L25" s="36" t="n">
        <v>5506.70568566582</v>
      </c>
      <c r="M25" s="36" t="n">
        <v>4909.83472650016</v>
      </c>
      <c r="N25" s="36" t="n">
        <v>4259.13365989051</v>
      </c>
      <c r="O25" s="36" t="n">
        <v>4150.90781056685</v>
      </c>
      <c r="P25" s="36" t="n">
        <v>13069.2411515142</v>
      </c>
      <c r="Q25" s="36" t="n">
        <v>86643</v>
      </c>
      <c r="R25" s="36" t="n">
        <v>5766.47109208104</v>
      </c>
      <c r="S25" s="36" t="n">
        <v>5903.49151208683</v>
      </c>
      <c r="T25" s="36" t="n">
        <v>6303.10902887009</v>
      </c>
      <c r="U25" s="36" t="n">
        <v>6695.12674071997</v>
      </c>
      <c r="V25" s="36" t="n">
        <v>6646.50266509483</v>
      </c>
      <c r="W25" s="36" t="n">
        <v>6238.3537004358</v>
      </c>
      <c r="X25" s="36" t="n">
        <v>6078.44725370694</v>
      </c>
      <c r="Y25" s="36" t="n">
        <v>6109.99178878871</v>
      </c>
      <c r="Z25" s="36" t="n">
        <v>6185.96290683438</v>
      </c>
      <c r="AA25" s="36" t="n">
        <v>6166.41046892235</v>
      </c>
      <c r="AB25" s="36" t="n">
        <v>5747.04601350084</v>
      </c>
      <c r="AC25" s="36" t="n">
        <v>5331.03363034554</v>
      </c>
      <c r="AD25" s="36" t="n">
        <v>5238.13723849434</v>
      </c>
      <c r="AE25" s="36" t="n">
        <v>16108.9159601184</v>
      </c>
      <c r="AF25" s="36" t="n">
        <v>94519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447.504013387699</v>
      </c>
      <c r="D26" s="36" t="n">
        <v>459.976977765181</v>
      </c>
      <c r="E26" s="36" t="n">
        <v>488.599060256917</v>
      </c>
      <c r="F26" s="36" t="n">
        <v>481.055043430938</v>
      </c>
      <c r="G26" s="36" t="n">
        <v>461.474235544086</v>
      </c>
      <c r="H26" s="36" t="n">
        <v>467.400783586186</v>
      </c>
      <c r="I26" s="36" t="n">
        <v>468.390902889509</v>
      </c>
      <c r="J26" s="36" t="n">
        <v>439.946055442994</v>
      </c>
      <c r="K26" s="36" t="n">
        <v>443.47307538347</v>
      </c>
      <c r="L26" s="36" t="n">
        <v>474.14953164689</v>
      </c>
      <c r="M26" s="36" t="n">
        <v>431.451213760179</v>
      </c>
      <c r="N26" s="36" t="n">
        <v>366.634769706563</v>
      </c>
      <c r="O26" s="36" t="n">
        <v>358.562074312623</v>
      </c>
      <c r="P26" s="36" t="n">
        <v>1157.38226288677</v>
      </c>
      <c r="Q26" s="36" t="n">
        <v>6946</v>
      </c>
      <c r="R26" s="36" t="n">
        <v>429.855217997046</v>
      </c>
      <c r="S26" s="36" t="n">
        <v>434.823135556229</v>
      </c>
      <c r="T26" s="36" t="n">
        <v>461.873736589203</v>
      </c>
      <c r="U26" s="36" t="n">
        <v>488.550126752778</v>
      </c>
      <c r="V26" s="36" t="n">
        <v>499.575817584635</v>
      </c>
      <c r="W26" s="36" t="n">
        <v>495.816877057805</v>
      </c>
      <c r="X26" s="36" t="n">
        <v>504.863304872096</v>
      </c>
      <c r="Y26" s="36" t="n">
        <v>500.467783183927</v>
      </c>
      <c r="Z26" s="36" t="n">
        <v>494.113506422665</v>
      </c>
      <c r="AA26" s="36" t="n">
        <v>499.2296777021</v>
      </c>
      <c r="AB26" s="36" t="n">
        <v>474.676671144665</v>
      </c>
      <c r="AC26" s="36" t="n">
        <v>441.297710753679</v>
      </c>
      <c r="AD26" s="36" t="n">
        <v>435.228440872782</v>
      </c>
      <c r="AE26" s="36" t="n">
        <v>1453.62799351039</v>
      </c>
      <c r="AF26" s="36" t="n">
        <v>7614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3771.83088768992</v>
      </c>
      <c r="D27" s="36" t="n">
        <v>3779.17260795541</v>
      </c>
      <c r="E27" s="36" t="n">
        <v>3778.98546876958</v>
      </c>
      <c r="F27" s="36" t="n">
        <v>3867.39838502823</v>
      </c>
      <c r="G27" s="36" t="n">
        <v>3941.58919350703</v>
      </c>
      <c r="H27" s="36" t="n">
        <v>3875.20033660415</v>
      </c>
      <c r="I27" s="36" t="n">
        <v>3680.47720006691</v>
      </c>
      <c r="J27" s="36" t="n">
        <v>3344.92313986094</v>
      </c>
      <c r="K27" s="36" t="n">
        <v>3054.00081802428</v>
      </c>
      <c r="L27" s="36" t="n">
        <v>2733.74922311763</v>
      </c>
      <c r="M27" s="36" t="n">
        <v>2296.32458756961</v>
      </c>
      <c r="N27" s="36" t="n">
        <v>1953.65766870814</v>
      </c>
      <c r="O27" s="36" t="n">
        <v>1653.27334945805</v>
      </c>
      <c r="P27" s="36" t="n">
        <v>4058.41713364014</v>
      </c>
      <c r="Q27" s="36" t="n">
        <v>45789</v>
      </c>
      <c r="R27" s="36" t="n">
        <v>3458.35223953965</v>
      </c>
      <c r="S27" s="36" t="n">
        <v>3453.27646944429</v>
      </c>
      <c r="T27" s="36" t="n">
        <v>3586.01724024502</v>
      </c>
      <c r="U27" s="36" t="n">
        <v>3607.8871711248</v>
      </c>
      <c r="V27" s="36" t="n">
        <v>3606.91821579601</v>
      </c>
      <c r="W27" s="36" t="n">
        <v>3648.27367324113</v>
      </c>
      <c r="X27" s="36" t="n">
        <v>3639.12285135573</v>
      </c>
      <c r="Y27" s="36" t="n">
        <v>3379.99822432415</v>
      </c>
      <c r="Z27" s="36" t="n">
        <v>3078.98065169015</v>
      </c>
      <c r="AA27" s="36" t="n">
        <v>2845.62165499732</v>
      </c>
      <c r="AB27" s="36" t="n">
        <v>2486.5369626033</v>
      </c>
      <c r="AC27" s="36" t="n">
        <v>2139.23408023757</v>
      </c>
      <c r="AD27" s="36" t="n">
        <v>1883.87321742953</v>
      </c>
      <c r="AE27" s="36" t="n">
        <v>4768.90734797135</v>
      </c>
      <c r="AF27" s="36" t="n">
        <v>45583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2600.54690374855</v>
      </c>
      <c r="D28" s="36" t="n">
        <v>2566.64252705523</v>
      </c>
      <c r="E28" s="36" t="n">
        <v>2677.23607548196</v>
      </c>
      <c r="F28" s="36" t="n">
        <v>2832.93189540634</v>
      </c>
      <c r="G28" s="36" t="n">
        <v>2856.99506742107</v>
      </c>
      <c r="H28" s="36" t="n">
        <v>2543.3693496188</v>
      </c>
      <c r="I28" s="36" t="n">
        <v>2266.26101035145</v>
      </c>
      <c r="J28" s="36" t="n">
        <v>2196.84926894813</v>
      </c>
      <c r="K28" s="36" t="n">
        <v>2160.48848163623</v>
      </c>
      <c r="L28" s="36" t="n">
        <v>2057.44295706784</v>
      </c>
      <c r="M28" s="36" t="n">
        <v>1878.59943175705</v>
      </c>
      <c r="N28" s="36" t="n">
        <v>1738.5914683045</v>
      </c>
      <c r="O28" s="36" t="n">
        <v>1558.16239194878</v>
      </c>
      <c r="P28" s="36" t="n">
        <v>4158.88317125408</v>
      </c>
      <c r="Q28" s="36" t="n">
        <v>34093</v>
      </c>
      <c r="R28" s="36" t="n">
        <v>2533.66839451117</v>
      </c>
      <c r="S28" s="36" t="n">
        <v>2415.81775251006</v>
      </c>
      <c r="T28" s="36" t="n">
        <v>2596.22900618695</v>
      </c>
      <c r="U28" s="36" t="n">
        <v>2752.4074152941</v>
      </c>
      <c r="V28" s="36" t="n">
        <v>2701.64166703225</v>
      </c>
      <c r="W28" s="36" t="n">
        <v>2482.0956027302</v>
      </c>
      <c r="X28" s="36" t="n">
        <v>2329.78420573505</v>
      </c>
      <c r="Y28" s="36" t="n">
        <v>2221.73947735557</v>
      </c>
      <c r="Z28" s="36" t="n">
        <v>2155.92984123557</v>
      </c>
      <c r="AA28" s="36" t="n">
        <v>2142.29033939528</v>
      </c>
      <c r="AB28" s="36" t="n">
        <v>2024.26385072745</v>
      </c>
      <c r="AC28" s="36" t="n">
        <v>1868.18591704469</v>
      </c>
      <c r="AD28" s="36" t="n">
        <v>1761.21098959339</v>
      </c>
      <c r="AE28" s="36" t="n">
        <v>5463.73554064827</v>
      </c>
      <c r="AF28" s="36" t="n">
        <v>35449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9574.76820135637</v>
      </c>
      <c r="D29" s="36" t="n">
        <v>10016.7984020391</v>
      </c>
      <c r="E29" s="36" t="n">
        <v>10870.8621378287</v>
      </c>
      <c r="F29" s="36" t="n">
        <v>11783.388629982</v>
      </c>
      <c r="G29" s="36" t="n">
        <v>12136.352720899</v>
      </c>
      <c r="H29" s="36" t="n">
        <v>11718.6432958109</v>
      </c>
      <c r="I29" s="36" t="n">
        <v>11526.2954495084</v>
      </c>
      <c r="J29" s="36" t="n">
        <v>11806.2506114429</v>
      </c>
      <c r="K29" s="36" t="n">
        <v>12200.9368709767</v>
      </c>
      <c r="L29" s="36" t="n">
        <v>12194.5598800339</v>
      </c>
      <c r="M29" s="36" t="n">
        <v>11080.465069454</v>
      </c>
      <c r="N29" s="36" t="n">
        <v>9463.79249596069</v>
      </c>
      <c r="O29" s="36" t="n">
        <v>7986.27769447512</v>
      </c>
      <c r="P29" s="36" t="n">
        <v>19195.6085402322</v>
      </c>
      <c r="Q29" s="36" t="n">
        <v>161555</v>
      </c>
      <c r="R29" s="36" t="n">
        <v>9244.93524914621</v>
      </c>
      <c r="S29" s="36" t="n">
        <v>9805.57553907847</v>
      </c>
      <c r="T29" s="36" t="n">
        <v>10434.2783966525</v>
      </c>
      <c r="U29" s="36" t="n">
        <v>11197.6997382376</v>
      </c>
      <c r="V29" s="36" t="n">
        <v>11452.5241804064</v>
      </c>
      <c r="W29" s="36" t="n">
        <v>11322.8038748969</v>
      </c>
      <c r="X29" s="36" t="n">
        <v>11690.1934025813</v>
      </c>
      <c r="Y29" s="36" t="n">
        <v>12410.7213630474</v>
      </c>
      <c r="Z29" s="36" t="n">
        <v>12977.6660870714</v>
      </c>
      <c r="AA29" s="36" t="n">
        <v>12970.4003955978</v>
      </c>
      <c r="AB29" s="36" t="n">
        <v>12143.308041042</v>
      </c>
      <c r="AC29" s="36" t="n">
        <v>11119.7782937695</v>
      </c>
      <c r="AD29" s="36" t="n">
        <v>9959.80178341347</v>
      </c>
      <c r="AE29" s="36" t="n">
        <v>24524.3136550592</v>
      </c>
      <c r="AF29" s="36" t="n">
        <v>171254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3334.1984379975</v>
      </c>
      <c r="D30" s="36" t="n">
        <v>3582.39528768718</v>
      </c>
      <c r="E30" s="36" t="n">
        <v>3868.68095367606</v>
      </c>
      <c r="F30" s="36" t="n">
        <v>4061.70588051835</v>
      </c>
      <c r="G30" s="36" t="n">
        <v>4005.83307390317</v>
      </c>
      <c r="H30" s="36" t="n">
        <v>3660.80964798035</v>
      </c>
      <c r="I30" s="36" t="n">
        <v>3529.63890908267</v>
      </c>
      <c r="J30" s="36" t="n">
        <v>3702.49871320796</v>
      </c>
      <c r="K30" s="36" t="n">
        <v>3937.52494732941</v>
      </c>
      <c r="L30" s="36" t="n">
        <v>4047.12632866412</v>
      </c>
      <c r="M30" s="36" t="n">
        <v>3688.63614378595</v>
      </c>
      <c r="N30" s="36" t="n">
        <v>3334.87608288061</v>
      </c>
      <c r="O30" s="36" t="n">
        <v>3293.0302042772</v>
      </c>
      <c r="P30" s="36" t="n">
        <v>11071.0453890095</v>
      </c>
      <c r="Q30" s="36" t="n">
        <v>59118</v>
      </c>
      <c r="R30" s="36" t="n">
        <v>3341.11995168789</v>
      </c>
      <c r="S30" s="36" t="n">
        <v>3514.82378770664</v>
      </c>
      <c r="T30" s="36" t="n">
        <v>3845.75027077912</v>
      </c>
      <c r="U30" s="36" t="n">
        <v>4153.89163349861</v>
      </c>
      <c r="V30" s="36" t="n">
        <v>4155.74159110403</v>
      </c>
      <c r="W30" s="36" t="n">
        <v>3855.13212191239</v>
      </c>
      <c r="X30" s="36" t="n">
        <v>3796.57185456021</v>
      </c>
      <c r="Y30" s="36" t="n">
        <v>3975.36261511348</v>
      </c>
      <c r="Z30" s="36" t="n">
        <v>4193.64839806233</v>
      </c>
      <c r="AA30" s="36" t="n">
        <v>4407.87624753672</v>
      </c>
      <c r="AB30" s="36" t="n">
        <v>4358.51920262291</v>
      </c>
      <c r="AC30" s="36" t="n">
        <v>4194.37005625144</v>
      </c>
      <c r="AD30" s="36" t="n">
        <v>4132.73152534438</v>
      </c>
      <c r="AE30" s="36" t="n">
        <v>13234.4607438199</v>
      </c>
      <c r="AF30" s="36" t="n">
        <v>65160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1704.57580419586</v>
      </c>
      <c r="D31" s="36" t="n">
        <v>1877.75632938738</v>
      </c>
      <c r="E31" s="36" t="n">
        <v>2055.85973386785</v>
      </c>
      <c r="F31" s="36" t="n">
        <v>1956.21690526203</v>
      </c>
      <c r="G31" s="36" t="n">
        <v>1660.09531019894</v>
      </c>
      <c r="H31" s="36" t="n">
        <v>1408.22317636846</v>
      </c>
      <c r="I31" s="36" t="n">
        <v>1311.61488237095</v>
      </c>
      <c r="J31" s="36" t="n">
        <v>1244.84940882665</v>
      </c>
      <c r="K31" s="36" t="n">
        <v>1220.96233971648</v>
      </c>
      <c r="L31" s="36" t="n">
        <v>1193.21932590181</v>
      </c>
      <c r="M31" s="36" t="n">
        <v>1048.72207006108</v>
      </c>
      <c r="N31" s="36" t="n">
        <v>933.383799580537</v>
      </c>
      <c r="O31" s="36" t="n">
        <v>885.361852747849</v>
      </c>
      <c r="P31" s="36" t="n">
        <v>3018.15906151412</v>
      </c>
      <c r="Q31" s="36" t="n">
        <v>21519</v>
      </c>
      <c r="R31" s="36" t="n">
        <v>1662.38198079209</v>
      </c>
      <c r="S31" s="36" t="n">
        <v>1819.94178441958</v>
      </c>
      <c r="T31" s="36" t="n">
        <v>1964.599969336</v>
      </c>
      <c r="U31" s="36" t="n">
        <v>2002.34029165627</v>
      </c>
      <c r="V31" s="36" t="n">
        <v>1920.13499372391</v>
      </c>
      <c r="W31" s="36" t="n">
        <v>1743.75674347566</v>
      </c>
      <c r="X31" s="36" t="n">
        <v>1557.37738065982</v>
      </c>
      <c r="Y31" s="36" t="n">
        <v>1435.72474097288</v>
      </c>
      <c r="Z31" s="36" t="n">
        <v>1433.7403289964</v>
      </c>
      <c r="AA31" s="36" t="n">
        <v>1461.94818958477</v>
      </c>
      <c r="AB31" s="36" t="n">
        <v>1366.51247622188</v>
      </c>
      <c r="AC31" s="36" t="n">
        <v>1241.01221959564</v>
      </c>
      <c r="AD31" s="36" t="n">
        <v>1174.35471351866</v>
      </c>
      <c r="AE31" s="36" t="n">
        <v>3844.17418704642</v>
      </c>
      <c r="AF31" s="36" t="n">
        <v>24628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5315.79725358899</v>
      </c>
      <c r="D32" s="36" t="n">
        <v>5577.43337866579</v>
      </c>
      <c r="E32" s="36" t="n">
        <v>5664.89217808781</v>
      </c>
      <c r="F32" s="36" t="n">
        <v>5473.97965010508</v>
      </c>
      <c r="G32" s="36" t="n">
        <v>5003.05323036077</v>
      </c>
      <c r="H32" s="36" t="n">
        <v>4366.56997018775</v>
      </c>
      <c r="I32" s="36" t="n">
        <v>3981.24404620989</v>
      </c>
      <c r="J32" s="36" t="n">
        <v>3716.0604039694</v>
      </c>
      <c r="K32" s="36" t="n">
        <v>3645.56306826875</v>
      </c>
      <c r="L32" s="36" t="n">
        <v>3717.5388901379</v>
      </c>
      <c r="M32" s="36" t="n">
        <v>3410.43477494961</v>
      </c>
      <c r="N32" s="36" t="n">
        <v>2990.76492065328</v>
      </c>
      <c r="O32" s="36" t="n">
        <v>2741.98488487881</v>
      </c>
      <c r="P32" s="36" t="n">
        <v>8049.68334993617</v>
      </c>
      <c r="Q32" s="36" t="n">
        <v>63655</v>
      </c>
      <c r="R32" s="36" t="n">
        <v>5068.56131738024</v>
      </c>
      <c r="S32" s="36" t="n">
        <v>5247.05931257433</v>
      </c>
      <c r="T32" s="36" t="n">
        <v>5504.67214571433</v>
      </c>
      <c r="U32" s="36" t="n">
        <v>5497.56345015652</v>
      </c>
      <c r="V32" s="36" t="n">
        <v>5075.58977155039</v>
      </c>
      <c r="W32" s="36" t="n">
        <v>4560.80213985565</v>
      </c>
      <c r="X32" s="36" t="n">
        <v>4234.09404444754</v>
      </c>
      <c r="Y32" s="36" t="n">
        <v>3958.21799462684</v>
      </c>
      <c r="Z32" s="36" t="n">
        <v>3943.25786520957</v>
      </c>
      <c r="AA32" s="36" t="n">
        <v>3963.86056736604</v>
      </c>
      <c r="AB32" s="36" t="n">
        <v>3669.37896630082</v>
      </c>
      <c r="AC32" s="36" t="n">
        <v>3372.20522754889</v>
      </c>
      <c r="AD32" s="36" t="n">
        <v>3090.23967774598</v>
      </c>
      <c r="AE32" s="36" t="n">
        <v>9999.49751952285</v>
      </c>
      <c r="AF32" s="36" t="n">
        <v>67185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4961.80526708559</v>
      </c>
      <c r="D33" s="36" t="n">
        <v>5007.30026204252</v>
      </c>
      <c r="E33" s="36" t="n">
        <v>5287.53858152858</v>
      </c>
      <c r="F33" s="36" t="n">
        <v>5551.29887250377</v>
      </c>
      <c r="G33" s="36" t="n">
        <v>5616.93963095749</v>
      </c>
      <c r="H33" s="36" t="n">
        <v>5402.92493990408</v>
      </c>
      <c r="I33" s="36" t="n">
        <v>5081.13555108953</v>
      </c>
      <c r="J33" s="36" t="n">
        <v>4744.38252172134</v>
      </c>
      <c r="K33" s="36" t="n">
        <v>4522.80935679816</v>
      </c>
      <c r="L33" s="36" t="n">
        <v>4364.450202611</v>
      </c>
      <c r="M33" s="36" t="n">
        <v>3947.92001506064</v>
      </c>
      <c r="N33" s="36" t="n">
        <v>3427.36319744071</v>
      </c>
      <c r="O33" s="36" t="n">
        <v>2943.36970857959</v>
      </c>
      <c r="P33" s="36" t="n">
        <v>6562.76189267699</v>
      </c>
      <c r="Q33" s="36" t="n">
        <v>67422</v>
      </c>
      <c r="R33" s="36" t="n">
        <v>4848.3773962865</v>
      </c>
      <c r="S33" s="36" t="n">
        <v>5079.7726522314</v>
      </c>
      <c r="T33" s="36" t="n">
        <v>5195.51744051432</v>
      </c>
      <c r="U33" s="36" t="n">
        <v>5400.58176831627</v>
      </c>
      <c r="V33" s="36" t="n">
        <v>5462.79784556084</v>
      </c>
      <c r="W33" s="36" t="n">
        <v>5295.1564384042</v>
      </c>
      <c r="X33" s="36" t="n">
        <v>5125.54018923551</v>
      </c>
      <c r="Y33" s="36" t="n">
        <v>4861.66634767756</v>
      </c>
      <c r="Z33" s="36" t="n">
        <v>4695.74959055835</v>
      </c>
      <c r="AA33" s="36" t="n">
        <v>4609.40156653405</v>
      </c>
      <c r="AB33" s="36" t="n">
        <v>4302.67075225792</v>
      </c>
      <c r="AC33" s="36" t="n">
        <v>3841.44095796391</v>
      </c>
      <c r="AD33" s="36" t="n">
        <v>3384.571008678</v>
      </c>
      <c r="AE33" s="36" t="n">
        <v>8981.75604578118</v>
      </c>
      <c r="AF33" s="36" t="n">
        <v>71085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3583.83983937535</v>
      </c>
      <c r="D34" s="36" t="n">
        <v>3790.08524297254</v>
      </c>
      <c r="E34" s="36" t="n">
        <v>3851.11396204942</v>
      </c>
      <c r="F34" s="36" t="n">
        <v>3683.46260219063</v>
      </c>
      <c r="G34" s="36" t="n">
        <v>3424.56801065399</v>
      </c>
      <c r="H34" s="36" t="n">
        <v>3196.55916723276</v>
      </c>
      <c r="I34" s="36" t="n">
        <v>3181.89246527689</v>
      </c>
      <c r="J34" s="36" t="n">
        <v>3203.26644633608</v>
      </c>
      <c r="K34" s="36" t="n">
        <v>3138.9053302388</v>
      </c>
      <c r="L34" s="36" t="n">
        <v>2905.24522411089</v>
      </c>
      <c r="M34" s="36" t="n">
        <v>2378.78731618532</v>
      </c>
      <c r="N34" s="36" t="n">
        <v>1941.6183264469</v>
      </c>
      <c r="O34" s="36" t="n">
        <v>1685.16821265751</v>
      </c>
      <c r="P34" s="36" t="n">
        <v>3912.48785427294</v>
      </c>
      <c r="Q34" s="36" t="n">
        <v>43877</v>
      </c>
      <c r="R34" s="36" t="n">
        <v>3505.46982060664</v>
      </c>
      <c r="S34" s="36" t="n">
        <v>3614.48542346714</v>
      </c>
      <c r="T34" s="36" t="n">
        <v>3635.5883299457</v>
      </c>
      <c r="U34" s="36" t="n">
        <v>3637.44310438032</v>
      </c>
      <c r="V34" s="36" t="n">
        <v>3565.26844645086</v>
      </c>
      <c r="W34" s="36" t="n">
        <v>3482.51201071185</v>
      </c>
      <c r="X34" s="36" t="n">
        <v>3512.23211558086</v>
      </c>
      <c r="Y34" s="36" t="n">
        <v>3438.05679047851</v>
      </c>
      <c r="Z34" s="36" t="n">
        <v>3218.76877743498</v>
      </c>
      <c r="AA34" s="36" t="n">
        <v>2917.90294336849</v>
      </c>
      <c r="AB34" s="36" t="n">
        <v>2572.39281611107</v>
      </c>
      <c r="AC34" s="36" t="n">
        <v>2262.19919633458</v>
      </c>
      <c r="AD34" s="36" t="n">
        <v>1948.54194722844</v>
      </c>
      <c r="AE34" s="36" t="n">
        <v>5073.13827790056</v>
      </c>
      <c r="AF34" s="36" t="n">
        <v>46384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5623.27838035999</v>
      </c>
      <c r="D35" s="36" t="n">
        <v>5782.45239342412</v>
      </c>
      <c r="E35" s="36" t="n">
        <v>6030.19474408257</v>
      </c>
      <c r="F35" s="36" t="n">
        <v>5987.93438016931</v>
      </c>
      <c r="G35" s="36" t="n">
        <v>5517.77308694801</v>
      </c>
      <c r="H35" s="36" t="n">
        <v>4787.53130409896</v>
      </c>
      <c r="I35" s="36" t="n">
        <v>4378.71221688519</v>
      </c>
      <c r="J35" s="36" t="n">
        <v>4217.93508821323</v>
      </c>
      <c r="K35" s="36" t="n">
        <v>4048.42248172096</v>
      </c>
      <c r="L35" s="36" t="n">
        <v>3848.79761496361</v>
      </c>
      <c r="M35" s="36" t="n">
        <v>3528.45776619427</v>
      </c>
      <c r="N35" s="36" t="n">
        <v>3082.43975023738</v>
      </c>
      <c r="O35" s="36" t="n">
        <v>2601.97205020287</v>
      </c>
      <c r="P35" s="36" t="n">
        <v>6641.09874249954</v>
      </c>
      <c r="Q35" s="36" t="n">
        <v>66077</v>
      </c>
      <c r="R35" s="36" t="n">
        <v>5497.58736629415</v>
      </c>
      <c r="S35" s="36" t="n">
        <v>5488.16358053161</v>
      </c>
      <c r="T35" s="36" t="n">
        <v>5841.67456102188</v>
      </c>
      <c r="U35" s="36" t="n">
        <v>6065.54138975444</v>
      </c>
      <c r="V35" s="36" t="n">
        <v>5890.79780650104</v>
      </c>
      <c r="W35" s="36" t="n">
        <v>5382.34183951765</v>
      </c>
      <c r="X35" s="36" t="n">
        <v>4959.1067852801</v>
      </c>
      <c r="Y35" s="36" t="n">
        <v>4626.92774547369</v>
      </c>
      <c r="Z35" s="36" t="n">
        <v>4464.63112441029</v>
      </c>
      <c r="AA35" s="36" t="n">
        <v>4445.30537911914</v>
      </c>
      <c r="AB35" s="36" t="n">
        <v>4123.12684997654</v>
      </c>
      <c r="AC35" s="36" t="n">
        <v>3565.74788808249</v>
      </c>
      <c r="AD35" s="36" t="n">
        <v>3068.77628710319</v>
      </c>
      <c r="AE35" s="36" t="n">
        <v>9166.2713969338</v>
      </c>
      <c r="AF35" s="36" t="n">
        <v>72586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221.63875811571</v>
      </c>
      <c r="D36" s="36" t="n">
        <v>243.67455920494</v>
      </c>
      <c r="E36" s="36" t="n">
        <v>263.895163688848</v>
      </c>
      <c r="F36" s="36" t="n">
        <v>253.720569776676</v>
      </c>
      <c r="G36" s="36" t="n">
        <v>215.173390000296</v>
      </c>
      <c r="H36" s="36" t="n">
        <v>177.937309850331</v>
      </c>
      <c r="I36" s="36" t="n">
        <v>166.716771481118</v>
      </c>
      <c r="J36" s="36" t="n">
        <v>160.968001237665</v>
      </c>
      <c r="K36" s="36" t="n">
        <v>167.817036057987</v>
      </c>
      <c r="L36" s="36" t="n">
        <v>186.479060659754</v>
      </c>
      <c r="M36" s="36" t="n">
        <v>169.304612190197</v>
      </c>
      <c r="N36" s="36" t="n">
        <v>134.018957062425</v>
      </c>
      <c r="O36" s="36" t="n">
        <v>121.872380322729</v>
      </c>
      <c r="P36" s="36" t="n">
        <v>498.783430351327</v>
      </c>
      <c r="Q36" s="36" t="n">
        <v>2982</v>
      </c>
      <c r="R36" s="36" t="n">
        <v>211.913501135192</v>
      </c>
      <c r="S36" s="36" t="n">
        <v>223.799845343568</v>
      </c>
      <c r="T36" s="36" t="n">
        <v>241.392811235966</v>
      </c>
      <c r="U36" s="36" t="n">
        <v>243.130730455922</v>
      </c>
      <c r="V36" s="36" t="n">
        <v>224.383817236754</v>
      </c>
      <c r="W36" s="36" t="n">
        <v>197.339371699213</v>
      </c>
      <c r="X36" s="36" t="n">
        <v>188.416360681095</v>
      </c>
      <c r="Y36" s="36" t="n">
        <v>190.01134237983</v>
      </c>
      <c r="Z36" s="36" t="n">
        <v>192.118121415846</v>
      </c>
      <c r="AA36" s="36" t="n">
        <v>197.80432418281</v>
      </c>
      <c r="AB36" s="36" t="n">
        <v>186.775270798796</v>
      </c>
      <c r="AC36" s="36" t="n">
        <v>166.277099217595</v>
      </c>
      <c r="AD36" s="36" t="n">
        <v>165.628664714413</v>
      </c>
      <c r="AE36" s="36" t="n">
        <v>665.008739503001</v>
      </c>
      <c r="AF36" s="36" t="n">
        <v>3294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3788.31098573519</v>
      </c>
      <c r="D37" s="36" t="n">
        <v>3686.10219077389</v>
      </c>
      <c r="E37" s="36" t="n">
        <v>3639.6680761294</v>
      </c>
      <c r="F37" s="36" t="n">
        <v>3726.61861884787</v>
      </c>
      <c r="G37" s="36" t="n">
        <v>3778.6205399408</v>
      </c>
      <c r="H37" s="36" t="n">
        <v>3539.66087015516</v>
      </c>
      <c r="I37" s="36" t="n">
        <v>3305.4255229602</v>
      </c>
      <c r="J37" s="36" t="n">
        <v>3193.6929501655</v>
      </c>
      <c r="K37" s="36" t="n">
        <v>3169.69675939556</v>
      </c>
      <c r="L37" s="36" t="n">
        <v>3040.91183512248</v>
      </c>
      <c r="M37" s="36" t="n">
        <v>2728.10250563033</v>
      </c>
      <c r="N37" s="36" t="n">
        <v>2498.7530833113</v>
      </c>
      <c r="O37" s="36" t="n">
        <v>2160.35809813102</v>
      </c>
      <c r="P37" s="36" t="n">
        <v>5108.07796370129</v>
      </c>
      <c r="Q37" s="36" t="n">
        <v>47364</v>
      </c>
      <c r="R37" s="36" t="n">
        <v>3639.50212532282</v>
      </c>
      <c r="S37" s="36" t="n">
        <v>3595.74686293334</v>
      </c>
      <c r="T37" s="36" t="n">
        <v>3631.26496060202</v>
      </c>
      <c r="U37" s="36" t="n">
        <v>3741.30341162176</v>
      </c>
      <c r="V37" s="36" t="n">
        <v>3806.61802473436</v>
      </c>
      <c r="W37" s="36" t="n">
        <v>3692.81367699412</v>
      </c>
      <c r="X37" s="36" t="n">
        <v>3524.89479548897</v>
      </c>
      <c r="Y37" s="36" t="n">
        <v>3414.69876101222</v>
      </c>
      <c r="Z37" s="36" t="n">
        <v>3369.90008459188</v>
      </c>
      <c r="AA37" s="36" t="n">
        <v>3266.34979704505</v>
      </c>
      <c r="AB37" s="36" t="n">
        <v>3046.07433028835</v>
      </c>
      <c r="AC37" s="36" t="n">
        <v>2784.93679188943</v>
      </c>
      <c r="AD37" s="36" t="n">
        <v>2471.97567433832</v>
      </c>
      <c r="AE37" s="36" t="n">
        <v>6341.92070313736</v>
      </c>
      <c r="AF37" s="36" t="n">
        <v>50328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224.589684147824</v>
      </c>
      <c r="D38" s="36" t="n">
        <v>228.245626495798</v>
      </c>
      <c r="E38" s="36" t="n">
        <v>242.871194630181</v>
      </c>
      <c r="F38" s="36" t="n">
        <v>247.107502444523</v>
      </c>
      <c r="G38" s="36" t="n">
        <v>238.268204374109</v>
      </c>
      <c r="H38" s="36" t="n">
        <v>231.629556364905</v>
      </c>
      <c r="I38" s="36" t="n">
        <v>234.818046892896</v>
      </c>
      <c r="J38" s="36" t="n">
        <v>236.752750860512</v>
      </c>
      <c r="K38" s="36" t="n">
        <v>239.457071977745</v>
      </c>
      <c r="L38" s="36" t="n">
        <v>258.452188423186</v>
      </c>
      <c r="M38" s="36" t="n">
        <v>261.647596078491</v>
      </c>
      <c r="N38" s="36" t="n">
        <v>246.162767097339</v>
      </c>
      <c r="O38" s="36" t="n">
        <v>234.193397808536</v>
      </c>
      <c r="P38" s="36" t="n">
        <v>928.804412403957</v>
      </c>
      <c r="Q38" s="36" t="n">
        <v>4053</v>
      </c>
      <c r="R38" s="36" t="n">
        <v>190.463576958391</v>
      </c>
      <c r="S38" s="36" t="n">
        <v>230.968107561884</v>
      </c>
      <c r="T38" s="36" t="n">
        <v>249.967244763755</v>
      </c>
      <c r="U38" s="36" t="n">
        <v>271.572204206347</v>
      </c>
      <c r="V38" s="36" t="n">
        <v>283.214193417313</v>
      </c>
      <c r="W38" s="36" t="n">
        <v>270.555714406268</v>
      </c>
      <c r="X38" s="36" t="n">
        <v>255.734888976846</v>
      </c>
      <c r="Y38" s="36" t="n">
        <v>250.389437839198</v>
      </c>
      <c r="Z38" s="36" t="n">
        <v>260.029227944213</v>
      </c>
      <c r="AA38" s="36" t="n">
        <v>285.140479637293</v>
      </c>
      <c r="AB38" s="36" t="n">
        <v>299.466924926719</v>
      </c>
      <c r="AC38" s="36" t="n">
        <v>298.593225647723</v>
      </c>
      <c r="AD38" s="36" t="n">
        <v>295.244285516239</v>
      </c>
      <c r="AE38" s="36" t="n">
        <v>1060.66048819781</v>
      </c>
      <c r="AF38" s="36" t="n">
        <v>4502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8460.26192915379</v>
      </c>
      <c r="D39" s="36" t="n">
        <v>8554.61289716681</v>
      </c>
      <c r="E39" s="36" t="n">
        <v>8777.39015791097</v>
      </c>
      <c r="F39" s="36" t="n">
        <v>8843.71919736988</v>
      </c>
      <c r="G39" s="36" t="n">
        <v>9064.14563058169</v>
      </c>
      <c r="H39" s="36" t="n">
        <v>9141.13167319968</v>
      </c>
      <c r="I39" s="36" t="n">
        <v>8711.26798250863</v>
      </c>
      <c r="J39" s="36" t="n">
        <v>7963.03702135727</v>
      </c>
      <c r="K39" s="36" t="n">
        <v>7203.82155735352</v>
      </c>
      <c r="L39" s="36" t="n">
        <v>6403.21901648729</v>
      </c>
      <c r="M39" s="36" t="n">
        <v>5536.47521008985</v>
      </c>
      <c r="N39" s="36" t="n">
        <v>4884.38327632647</v>
      </c>
      <c r="O39" s="36" t="n">
        <v>4268.3800742925</v>
      </c>
      <c r="P39" s="36" t="n">
        <v>10424.1543762016</v>
      </c>
      <c r="Q39" s="36" t="n">
        <v>108236</v>
      </c>
      <c r="R39" s="36" t="n">
        <v>8534.58243165057</v>
      </c>
      <c r="S39" s="36" t="n">
        <v>8334.83637443253</v>
      </c>
      <c r="T39" s="36" t="n">
        <v>8206.06559421381</v>
      </c>
      <c r="U39" s="36" t="n">
        <v>8313.80422763499</v>
      </c>
      <c r="V39" s="36" t="n">
        <v>8684.11946939811</v>
      </c>
      <c r="W39" s="36" t="n">
        <v>8740.2472270311</v>
      </c>
      <c r="X39" s="36" t="n">
        <v>8425.19658292601</v>
      </c>
      <c r="Y39" s="36" t="n">
        <v>7785.53898079568</v>
      </c>
      <c r="Z39" s="36" t="n">
        <v>7083.07452618478</v>
      </c>
      <c r="AA39" s="36" t="n">
        <v>6484.91566222544</v>
      </c>
      <c r="AB39" s="36" t="n">
        <v>6002.39292273929</v>
      </c>
      <c r="AC39" s="36" t="n">
        <v>5738.35102064958</v>
      </c>
      <c r="AD39" s="36" t="n">
        <v>5319.57741530481</v>
      </c>
      <c r="AE39" s="36" t="n">
        <v>13239.2975648133</v>
      </c>
      <c r="AF39" s="36" t="n">
        <v>110892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439.064196366428</v>
      </c>
      <c r="D40" s="36" t="n">
        <v>474.086098451621</v>
      </c>
      <c r="E40" s="36" t="n">
        <v>500.379129125947</v>
      </c>
      <c r="F40" s="36" t="n">
        <v>494.54376529165</v>
      </c>
      <c r="G40" s="36" t="n">
        <v>448.004933593607</v>
      </c>
      <c r="H40" s="36" t="n">
        <v>423.902764824992</v>
      </c>
      <c r="I40" s="36" t="n">
        <v>425.907581051335</v>
      </c>
      <c r="J40" s="36" t="n">
        <v>415.485719641381</v>
      </c>
      <c r="K40" s="36" t="n">
        <v>425.851636600174</v>
      </c>
      <c r="L40" s="36" t="n">
        <v>450.347989014723</v>
      </c>
      <c r="M40" s="36" t="n">
        <v>429.003854940591</v>
      </c>
      <c r="N40" s="36" t="n">
        <v>396.120377927651</v>
      </c>
      <c r="O40" s="36" t="n">
        <v>381.210586442742</v>
      </c>
      <c r="P40" s="36" t="n">
        <v>1453.09136672716</v>
      </c>
      <c r="Q40" s="36" t="n">
        <v>7157</v>
      </c>
      <c r="R40" s="36" t="n">
        <v>439.175753074783</v>
      </c>
      <c r="S40" s="36" t="n">
        <v>457.9399504857</v>
      </c>
      <c r="T40" s="36" t="n">
        <v>485.423747247209</v>
      </c>
      <c r="U40" s="36" t="n">
        <v>501.978430524188</v>
      </c>
      <c r="V40" s="36" t="n">
        <v>491.996587193235</v>
      </c>
      <c r="W40" s="36" t="n">
        <v>476.916934804296</v>
      </c>
      <c r="X40" s="36" t="n">
        <v>475.42159207878</v>
      </c>
      <c r="Y40" s="36" t="n">
        <v>461.835181410188</v>
      </c>
      <c r="Z40" s="36" t="n">
        <v>460.849232490505</v>
      </c>
      <c r="AA40" s="36" t="n">
        <v>497.011425279147</v>
      </c>
      <c r="AB40" s="36" t="n">
        <v>509.972938866147</v>
      </c>
      <c r="AC40" s="36" t="n">
        <v>483.495433491661</v>
      </c>
      <c r="AD40" s="36" t="n">
        <v>462.495031512588</v>
      </c>
      <c r="AE40" s="36" t="n">
        <v>1723.48776154157</v>
      </c>
      <c r="AF40" s="36" t="n">
        <v>7928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1268.91069293967</v>
      </c>
      <c r="D41" s="36" t="n">
        <v>1354.74544278206</v>
      </c>
      <c r="E41" s="36" t="n">
        <v>1389.90455717074</v>
      </c>
      <c r="F41" s="36" t="n">
        <v>1423.95641583252</v>
      </c>
      <c r="G41" s="36" t="n">
        <v>1418.46886233803</v>
      </c>
      <c r="H41" s="36" t="n">
        <v>1319.3200266573</v>
      </c>
      <c r="I41" s="36" t="n">
        <v>1248.50036435905</v>
      </c>
      <c r="J41" s="36" t="n">
        <v>1277.34527325274</v>
      </c>
      <c r="K41" s="36" t="n">
        <v>1306.02782018932</v>
      </c>
      <c r="L41" s="36" t="n">
        <v>1288.23915301459</v>
      </c>
      <c r="M41" s="36" t="n">
        <v>1216.69206244787</v>
      </c>
      <c r="N41" s="36" t="n">
        <v>1150.02480792572</v>
      </c>
      <c r="O41" s="36" t="n">
        <v>1128.23897103494</v>
      </c>
      <c r="P41" s="36" t="n">
        <v>3650.62555005546</v>
      </c>
      <c r="Q41" s="36" t="n">
        <v>20441</v>
      </c>
      <c r="R41" s="36" t="n">
        <v>1221.58235996398</v>
      </c>
      <c r="S41" s="36" t="n">
        <v>1220.82971013791</v>
      </c>
      <c r="T41" s="36" t="n">
        <v>1297.79937438234</v>
      </c>
      <c r="U41" s="36" t="n">
        <v>1405.50418444769</v>
      </c>
      <c r="V41" s="36" t="n">
        <v>1446.87438492961</v>
      </c>
      <c r="W41" s="36" t="n">
        <v>1401.85890418067</v>
      </c>
      <c r="X41" s="36" t="n">
        <v>1371.03617643492</v>
      </c>
      <c r="Y41" s="36" t="n">
        <v>1320.51479377559</v>
      </c>
      <c r="Z41" s="36" t="n">
        <v>1300.65300085909</v>
      </c>
      <c r="AA41" s="36" t="n">
        <v>1388.68435784948</v>
      </c>
      <c r="AB41" s="36" t="n">
        <v>1414.88950776655</v>
      </c>
      <c r="AC41" s="36" t="n">
        <v>1348.06103307945</v>
      </c>
      <c r="AD41" s="36" t="n">
        <v>1285.22080928738</v>
      </c>
      <c r="AE41" s="36" t="n">
        <v>4018.49140290535</v>
      </c>
      <c r="AF41" s="36" t="n">
        <v>21442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915.868799282763</v>
      </c>
      <c r="D42" s="36" t="n">
        <v>998.23927379235</v>
      </c>
      <c r="E42" s="36" t="n">
        <v>1044.95499736689</v>
      </c>
      <c r="F42" s="36" t="n">
        <v>963.880661752931</v>
      </c>
      <c r="G42" s="36" t="n">
        <v>815.862626556446</v>
      </c>
      <c r="H42" s="36" t="n">
        <v>708.817498814172</v>
      </c>
      <c r="I42" s="36" t="n">
        <v>681.223367567203</v>
      </c>
      <c r="J42" s="36" t="n">
        <v>661.754788402391</v>
      </c>
      <c r="K42" s="36" t="n">
        <v>631.021678486737</v>
      </c>
      <c r="L42" s="36" t="n">
        <v>565.016779550574</v>
      </c>
      <c r="M42" s="36" t="n">
        <v>499.479115092034</v>
      </c>
      <c r="N42" s="36" t="n">
        <v>477.750922627214</v>
      </c>
      <c r="O42" s="36" t="n">
        <v>430.313166172037</v>
      </c>
      <c r="P42" s="36" t="n">
        <v>1175.81632453626</v>
      </c>
      <c r="Q42" s="36" t="n">
        <v>10570</v>
      </c>
      <c r="R42" s="36" t="n">
        <v>858.074960842756</v>
      </c>
      <c r="S42" s="36" t="n">
        <v>952.076305179414</v>
      </c>
      <c r="T42" s="36" t="n">
        <v>992.011471951396</v>
      </c>
      <c r="U42" s="36" t="n">
        <v>942.807700205127</v>
      </c>
      <c r="V42" s="36" t="n">
        <v>842.365229949725</v>
      </c>
      <c r="W42" s="36" t="n">
        <v>781.353874095737</v>
      </c>
      <c r="X42" s="36" t="n">
        <v>746.95118362183</v>
      </c>
      <c r="Y42" s="36" t="n">
        <v>679.223683736334</v>
      </c>
      <c r="Z42" s="36" t="n">
        <v>638.328733299719</v>
      </c>
      <c r="AA42" s="36" t="n">
        <v>637.517704213865</v>
      </c>
      <c r="AB42" s="36" t="n">
        <v>606.600675434526</v>
      </c>
      <c r="AC42" s="36" t="n">
        <v>556.218331080642</v>
      </c>
      <c r="AD42" s="36" t="n">
        <v>531.057017224503</v>
      </c>
      <c r="AE42" s="36" t="n">
        <v>1761.41312916443</v>
      </c>
      <c r="AF42" s="36" t="n">
        <v>11526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2121.36296649033</v>
      </c>
      <c r="D43" s="36" t="n">
        <v>2362.07391280067</v>
      </c>
      <c r="E43" s="36" t="n">
        <v>2498.88254718861</v>
      </c>
      <c r="F43" s="36" t="n">
        <v>2609.38773152774</v>
      </c>
      <c r="G43" s="36" t="n">
        <v>2690.59904591058</v>
      </c>
      <c r="H43" s="36" t="n">
        <v>2631.44973443029</v>
      </c>
      <c r="I43" s="36" t="n">
        <v>2617.11224238771</v>
      </c>
      <c r="J43" s="36" t="n">
        <v>2693.48478099911</v>
      </c>
      <c r="K43" s="36" t="n">
        <v>2729.35454716083</v>
      </c>
      <c r="L43" s="36" t="n">
        <v>2675.16606081591</v>
      </c>
      <c r="M43" s="36" t="n">
        <v>2381.89968329634</v>
      </c>
      <c r="N43" s="36" t="n">
        <v>2068.47004261453</v>
      </c>
      <c r="O43" s="36" t="n">
        <v>1886.0876526857</v>
      </c>
      <c r="P43" s="36" t="n">
        <v>4853.66905169165</v>
      </c>
      <c r="Q43" s="36" t="n">
        <v>36819</v>
      </c>
      <c r="R43" s="36" t="n">
        <v>1962.39412184289</v>
      </c>
      <c r="S43" s="36" t="n">
        <v>2312.79811158151</v>
      </c>
      <c r="T43" s="36" t="n">
        <v>2496.4581360701</v>
      </c>
      <c r="U43" s="36" t="n">
        <v>2605.83322904699</v>
      </c>
      <c r="V43" s="36" t="n">
        <v>2665.77737699141</v>
      </c>
      <c r="W43" s="36" t="n">
        <v>2687.73146827169</v>
      </c>
      <c r="X43" s="36" t="n">
        <v>2781.11320814484</v>
      </c>
      <c r="Y43" s="36" t="n">
        <v>2817.32689076544</v>
      </c>
      <c r="Z43" s="36" t="n">
        <v>2835.93595286133</v>
      </c>
      <c r="AA43" s="36" t="n">
        <v>2928.39367524557</v>
      </c>
      <c r="AB43" s="36" t="n">
        <v>2767.17068129716</v>
      </c>
      <c r="AC43" s="36" t="n">
        <v>2446.07177990665</v>
      </c>
      <c r="AD43" s="36" t="n">
        <v>2229.18090124867</v>
      </c>
      <c r="AE43" s="36" t="n">
        <v>5968.81446672576</v>
      </c>
      <c r="AF43" s="36" t="n">
        <v>39505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5322.47513751681</v>
      </c>
      <c r="D44" s="36" t="n">
        <v>5549.20942270324</v>
      </c>
      <c r="E44" s="36" t="n">
        <v>5906.83038375124</v>
      </c>
      <c r="F44" s="36" t="n">
        <v>6151.56020853168</v>
      </c>
      <c r="G44" s="36" t="n">
        <v>6109.91958858771</v>
      </c>
      <c r="H44" s="36" t="n">
        <v>5819.98249144121</v>
      </c>
      <c r="I44" s="36" t="n">
        <v>5644.29143649979</v>
      </c>
      <c r="J44" s="36" t="n">
        <v>5407.37635406473</v>
      </c>
      <c r="K44" s="36" t="n">
        <v>5185.60939298197</v>
      </c>
      <c r="L44" s="36" t="n">
        <v>5217.14586074208</v>
      </c>
      <c r="M44" s="36" t="n">
        <v>5075.70416561757</v>
      </c>
      <c r="N44" s="36" t="n">
        <v>4689.12470010601</v>
      </c>
      <c r="O44" s="36" t="n">
        <v>4279.00633941506</v>
      </c>
      <c r="P44" s="36" t="n">
        <v>12795.7645180409</v>
      </c>
      <c r="Q44" s="36" t="n">
        <v>83154</v>
      </c>
      <c r="R44" s="36" t="n">
        <v>5107.89800908767</v>
      </c>
      <c r="S44" s="36" t="n">
        <v>5482.35752849844</v>
      </c>
      <c r="T44" s="36" t="n">
        <v>5857.43410773474</v>
      </c>
      <c r="U44" s="36" t="n">
        <v>6062.41329377236</v>
      </c>
      <c r="V44" s="36" t="n">
        <v>6289.34823152618</v>
      </c>
      <c r="W44" s="36" t="n">
        <v>6179.21367418136</v>
      </c>
      <c r="X44" s="36" t="n">
        <v>5957.51171783224</v>
      </c>
      <c r="Y44" s="36" t="n">
        <v>5976.43815195191</v>
      </c>
      <c r="Z44" s="36" t="n">
        <v>6140.33632335909</v>
      </c>
      <c r="AA44" s="36" t="n">
        <v>6314.99671514559</v>
      </c>
      <c r="AB44" s="36" t="n">
        <v>6125.11020900568</v>
      </c>
      <c r="AC44" s="36" t="n">
        <v>5582.68507366903</v>
      </c>
      <c r="AD44" s="36" t="n">
        <v>5145.06510022105</v>
      </c>
      <c r="AE44" s="36" t="n">
        <v>15669.1918640147</v>
      </c>
      <c r="AF44" s="36" t="n">
        <v>91890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870.443518661766</v>
      </c>
      <c r="D45" s="36" t="n">
        <v>962.401271162623</v>
      </c>
      <c r="E45" s="36" t="n">
        <v>1032.62280952736</v>
      </c>
      <c r="F45" s="36" t="n">
        <v>1017.99358162166</v>
      </c>
      <c r="G45" s="36" t="n">
        <v>862.738887763247</v>
      </c>
      <c r="H45" s="36" t="n">
        <v>703.722927208916</v>
      </c>
      <c r="I45" s="36" t="n">
        <v>650.901969969369</v>
      </c>
      <c r="J45" s="36" t="n">
        <v>626.110837564314</v>
      </c>
      <c r="K45" s="36" t="n">
        <v>634.056204990055</v>
      </c>
      <c r="L45" s="36" t="n">
        <v>650.549425655776</v>
      </c>
      <c r="M45" s="36" t="n">
        <v>582.193985224979</v>
      </c>
      <c r="N45" s="36" t="n">
        <v>502.643635453016</v>
      </c>
      <c r="O45" s="36" t="n">
        <v>484.606945154201</v>
      </c>
      <c r="P45" s="36" t="n">
        <v>1764.01400004272</v>
      </c>
      <c r="Q45" s="36" t="n">
        <v>11345</v>
      </c>
      <c r="R45" s="36" t="n">
        <v>870.255911022131</v>
      </c>
      <c r="S45" s="36" t="n">
        <v>958.365969910544</v>
      </c>
      <c r="T45" s="36" t="n">
        <v>1001.34166150491</v>
      </c>
      <c r="U45" s="36" t="n">
        <v>985.267454613036</v>
      </c>
      <c r="V45" s="36" t="n">
        <v>887.712747467912</v>
      </c>
      <c r="W45" s="36" t="n">
        <v>783.706637508021</v>
      </c>
      <c r="X45" s="36" t="n">
        <v>727.3771743183</v>
      </c>
      <c r="Y45" s="36" t="n">
        <v>711.7965761486</v>
      </c>
      <c r="Z45" s="36" t="n">
        <v>731.674116249944</v>
      </c>
      <c r="AA45" s="36" t="n">
        <v>759.992532188762</v>
      </c>
      <c r="AB45" s="36" t="n">
        <v>754.12625395948</v>
      </c>
      <c r="AC45" s="36" t="n">
        <v>690.567126165398</v>
      </c>
      <c r="AD45" s="36" t="n">
        <v>629.584568538787</v>
      </c>
      <c r="AE45" s="36" t="n">
        <v>2321.23127040417</v>
      </c>
      <c r="AF45" s="36" t="n">
        <v>12813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2424.11036287308</v>
      </c>
      <c r="D46" s="36" t="n">
        <v>2536.95746495562</v>
      </c>
      <c r="E46" s="36" t="n">
        <v>2618.01935929697</v>
      </c>
      <c r="F46" s="36" t="n">
        <v>2625.76044498594</v>
      </c>
      <c r="G46" s="36" t="n">
        <v>2642.62771281643</v>
      </c>
      <c r="H46" s="36" t="n">
        <v>2695.97995549627</v>
      </c>
      <c r="I46" s="36" t="n">
        <v>2768.34010235765</v>
      </c>
      <c r="J46" s="36" t="n">
        <v>2630.93880361995</v>
      </c>
      <c r="K46" s="36" t="n">
        <v>2367.35630103754</v>
      </c>
      <c r="L46" s="36" t="n">
        <v>2107.82063644626</v>
      </c>
      <c r="M46" s="36" t="n">
        <v>1853.60363141175</v>
      </c>
      <c r="N46" s="36" t="n">
        <v>1652.64641163512</v>
      </c>
      <c r="O46" s="36" t="n">
        <v>1452.2120635871</v>
      </c>
      <c r="P46" s="36" t="n">
        <v>3398.62674948033</v>
      </c>
      <c r="Q46" s="36" t="n">
        <v>33775</v>
      </c>
      <c r="R46" s="36" t="n">
        <v>2348.71503573055</v>
      </c>
      <c r="S46" s="36" t="n">
        <v>2440.50629469638</v>
      </c>
      <c r="T46" s="36" t="n">
        <v>2493.53774906021</v>
      </c>
      <c r="U46" s="36" t="n">
        <v>2558.63825939566</v>
      </c>
      <c r="V46" s="36" t="n">
        <v>2640.35566342376</v>
      </c>
      <c r="W46" s="36" t="n">
        <v>2703.03777834229</v>
      </c>
      <c r="X46" s="36" t="n">
        <v>2773.88741285227</v>
      </c>
      <c r="Y46" s="36" t="n">
        <v>2623.7481630579</v>
      </c>
      <c r="Z46" s="36" t="n">
        <v>2392.01148231026</v>
      </c>
      <c r="AA46" s="36" t="n">
        <v>2278.56106059856</v>
      </c>
      <c r="AB46" s="36" t="n">
        <v>2155.75197185479</v>
      </c>
      <c r="AC46" s="36" t="n">
        <v>1979.76812240728</v>
      </c>
      <c r="AD46" s="36" t="n">
        <v>1752.34566777034</v>
      </c>
      <c r="AE46" s="36" t="n">
        <v>4269.13533849975</v>
      </c>
      <c r="AF46" s="36" t="n">
        <v>35410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506.550687803242</v>
      </c>
      <c r="D47" s="36" t="n">
        <v>557.363708922536</v>
      </c>
      <c r="E47" s="36" t="n">
        <v>615.471508578749</v>
      </c>
      <c r="F47" s="36" t="n">
        <v>563.981988844435</v>
      </c>
      <c r="G47" s="36" t="n">
        <v>417.94926734612</v>
      </c>
      <c r="H47" s="36" t="n">
        <v>330.173233042215</v>
      </c>
      <c r="I47" s="36" t="n">
        <v>332.395500974056</v>
      </c>
      <c r="J47" s="36" t="n">
        <v>328.713966746475</v>
      </c>
      <c r="K47" s="36" t="n">
        <v>343.190569887291</v>
      </c>
      <c r="L47" s="36" t="n">
        <v>372.137898587442</v>
      </c>
      <c r="M47" s="36" t="n">
        <v>349.839671418773</v>
      </c>
      <c r="N47" s="36" t="n">
        <v>312.94846894176</v>
      </c>
      <c r="O47" s="36" t="n">
        <v>320.398699336029</v>
      </c>
      <c r="P47" s="36" t="n">
        <v>1257.88482957088</v>
      </c>
      <c r="Q47" s="36" t="n">
        <v>6609</v>
      </c>
      <c r="R47" s="36" t="n">
        <v>498.643196737634</v>
      </c>
      <c r="S47" s="36" t="n">
        <v>567.145928235349</v>
      </c>
      <c r="T47" s="36" t="n">
        <v>606.546113735597</v>
      </c>
      <c r="U47" s="36" t="n">
        <v>557.606156547485</v>
      </c>
      <c r="V47" s="36" t="n">
        <v>457.056582421624</v>
      </c>
      <c r="W47" s="36" t="n">
        <v>393.488293104505</v>
      </c>
      <c r="X47" s="36" t="n">
        <v>377.622745818728</v>
      </c>
      <c r="Y47" s="36" t="n">
        <v>374.092647377714</v>
      </c>
      <c r="Z47" s="36" t="n">
        <v>395.174467315107</v>
      </c>
      <c r="AA47" s="36" t="n">
        <v>418.385389519114</v>
      </c>
      <c r="AB47" s="36" t="n">
        <v>407.892754439609</v>
      </c>
      <c r="AC47" s="36" t="n">
        <v>393.440675909122</v>
      </c>
      <c r="AD47" s="36" t="n">
        <v>388.469147186417</v>
      </c>
      <c r="AE47" s="36" t="n">
        <v>1472.43590165199</v>
      </c>
      <c r="AF47" s="36" t="n">
        <v>7308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2484.63911223043</v>
      </c>
      <c r="D48" s="36" t="n">
        <v>2695.2894548619</v>
      </c>
      <c r="E48" s="36" t="n">
        <v>2900.1856003934</v>
      </c>
      <c r="F48" s="36" t="n">
        <v>2945.05121308099</v>
      </c>
      <c r="G48" s="36" t="n">
        <v>2828.05272482128</v>
      </c>
      <c r="H48" s="36" t="n">
        <v>2617.91445888197</v>
      </c>
      <c r="I48" s="36" t="n">
        <v>2600.00634296389</v>
      </c>
      <c r="J48" s="36" t="n">
        <v>2644.2927535594</v>
      </c>
      <c r="K48" s="36" t="n">
        <v>2540.45457000263</v>
      </c>
      <c r="L48" s="36" t="n">
        <v>2379.09521470131</v>
      </c>
      <c r="M48" s="36" t="n">
        <v>2254.93544754287</v>
      </c>
      <c r="N48" s="36" t="n">
        <v>2151.40906269202</v>
      </c>
      <c r="O48" s="36" t="n">
        <v>2134.27616454998</v>
      </c>
      <c r="P48" s="36" t="n">
        <v>7460.39787971793</v>
      </c>
      <c r="Q48" s="36" t="n">
        <v>40636</v>
      </c>
      <c r="R48" s="36" t="n">
        <v>2465.77129829168</v>
      </c>
      <c r="S48" s="36" t="n">
        <v>2506.58688086759</v>
      </c>
      <c r="T48" s="36" t="n">
        <v>2676.58779424031</v>
      </c>
      <c r="U48" s="36" t="n">
        <v>2885.80928133248</v>
      </c>
      <c r="V48" s="36" t="n">
        <v>2909.05352458409</v>
      </c>
      <c r="W48" s="36" t="n">
        <v>2780.63013144013</v>
      </c>
      <c r="X48" s="36" t="n">
        <v>2773.6724669823</v>
      </c>
      <c r="Y48" s="36" t="n">
        <v>2817.33704566519</v>
      </c>
      <c r="Z48" s="36" t="n">
        <v>2773.69667638395</v>
      </c>
      <c r="AA48" s="36" t="n">
        <v>2713.85747886431</v>
      </c>
      <c r="AB48" s="36" t="n">
        <v>2668.87603747016</v>
      </c>
      <c r="AC48" s="36" t="n">
        <v>2644.90943647552</v>
      </c>
      <c r="AD48" s="36" t="n">
        <v>2680.75848940762</v>
      </c>
      <c r="AE48" s="36" t="n">
        <v>9022.45345799466</v>
      </c>
      <c r="AF48" s="36" t="n">
        <v>44320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234059</v>
      </c>
      <c r="D49" s="36" t="n">
        <v>243839</v>
      </c>
      <c r="E49" s="36" t="n">
        <v>255380</v>
      </c>
      <c r="F49" s="36" t="n">
        <v>264692</v>
      </c>
      <c r="G49" s="36" t="n">
        <v>266327</v>
      </c>
      <c r="H49" s="36" t="n">
        <v>255440</v>
      </c>
      <c r="I49" s="36" t="n">
        <v>244841</v>
      </c>
      <c r="J49" s="36" t="n">
        <v>237086</v>
      </c>
      <c r="K49" s="36" t="n">
        <v>233002</v>
      </c>
      <c r="L49" s="36" t="n">
        <v>226203</v>
      </c>
      <c r="M49" s="36" t="n">
        <v>200870</v>
      </c>
      <c r="N49" s="36" t="n">
        <v>171934</v>
      </c>
      <c r="O49" s="36" t="n">
        <v>150454</v>
      </c>
      <c r="P49" s="36" t="n">
        <v>370571</v>
      </c>
      <c r="Q49" s="36" t="n">
        <f aca="false">SUM(C49:P49)</f>
        <v>3354698</v>
      </c>
      <c r="R49" s="36" t="n">
        <v>225311</v>
      </c>
      <c r="S49" s="36" t="n">
        <v>233930</v>
      </c>
      <c r="T49" s="36" t="n">
        <v>244521</v>
      </c>
      <c r="U49" s="36" t="n">
        <v>255052</v>
      </c>
      <c r="V49" s="36" t="n">
        <v>260997</v>
      </c>
      <c r="W49" s="36" t="n">
        <v>255961</v>
      </c>
      <c r="X49" s="36" t="n">
        <v>251586</v>
      </c>
      <c r="Y49" s="36" t="n">
        <v>248537</v>
      </c>
      <c r="Z49" s="36" t="n">
        <v>246789</v>
      </c>
      <c r="AA49" s="36" t="n">
        <v>243201</v>
      </c>
      <c r="AB49" s="36" t="n">
        <v>225522</v>
      </c>
      <c r="AC49" s="36" t="n">
        <v>202572</v>
      </c>
      <c r="AD49" s="36" t="n">
        <v>181424</v>
      </c>
      <c r="AE49" s="36" t="n">
        <v>472343</v>
      </c>
      <c r="AF49" s="36" t="n">
        <f aca="false">SUM(R49:AE49)</f>
        <v>3547746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2040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3756.60628512623</v>
      </c>
      <c r="D3" s="36" t="n">
        <v>3850.52034092412</v>
      </c>
      <c r="E3" s="36" t="n">
        <v>3995.63958527402</v>
      </c>
      <c r="F3" s="36" t="n">
        <v>4159.24931500971</v>
      </c>
      <c r="G3" s="36" t="n">
        <v>4092.09900890994</v>
      </c>
      <c r="H3" s="36" t="n">
        <v>3684.25102013734</v>
      </c>
      <c r="I3" s="36" t="n">
        <v>3369.45393531149</v>
      </c>
      <c r="J3" s="36" t="n">
        <v>3312.95577728989</v>
      </c>
      <c r="K3" s="36" t="n">
        <v>3338.31484035066</v>
      </c>
      <c r="L3" s="36" t="n">
        <v>3406.8157141455</v>
      </c>
      <c r="M3" s="36" t="n">
        <v>3119.88609694312</v>
      </c>
      <c r="N3" s="36" t="n">
        <v>2662.74743336417</v>
      </c>
      <c r="O3" s="36" t="n">
        <v>2354.82884922193</v>
      </c>
      <c r="P3" s="36" t="n">
        <v>7159.63179799188</v>
      </c>
      <c r="Q3" s="36" t="n">
        <v>52263</v>
      </c>
      <c r="R3" s="36" t="n">
        <v>3438.55328756231</v>
      </c>
      <c r="S3" s="36" t="n">
        <v>3615.53791088464</v>
      </c>
      <c r="T3" s="36" t="n">
        <v>3835.144105997</v>
      </c>
      <c r="U3" s="36" t="n">
        <v>3945.25446104871</v>
      </c>
      <c r="V3" s="36" t="n">
        <v>3984.7302164429</v>
      </c>
      <c r="W3" s="36" t="n">
        <v>3853.61798757868</v>
      </c>
      <c r="X3" s="36" t="n">
        <v>3685.08671579453</v>
      </c>
      <c r="Y3" s="36" t="n">
        <v>3630.7408905859</v>
      </c>
      <c r="Z3" s="36" t="n">
        <v>3676.71567849329</v>
      </c>
      <c r="AA3" s="36" t="n">
        <v>3744.99291936296</v>
      </c>
      <c r="AB3" s="36" t="n">
        <v>3446.31573936378</v>
      </c>
      <c r="AC3" s="36" t="n">
        <v>3022.39050222255</v>
      </c>
      <c r="AD3" s="36" t="n">
        <v>2753.25808226872</v>
      </c>
      <c r="AE3" s="36" t="n">
        <v>8569.66150239404</v>
      </c>
      <c r="AF3" s="36" t="n">
        <v>55202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3728.73990025011</v>
      </c>
      <c r="D4" s="36" t="n">
        <v>4088.91050286779</v>
      </c>
      <c r="E4" s="36" t="n">
        <v>4374.72080274059</v>
      </c>
      <c r="F4" s="36" t="n">
        <v>4563.12598320044</v>
      </c>
      <c r="G4" s="36" t="n">
        <v>4506.47824508218</v>
      </c>
      <c r="H4" s="36" t="n">
        <v>4118.68043095894</v>
      </c>
      <c r="I4" s="36" t="n">
        <v>3881.0693939432</v>
      </c>
      <c r="J4" s="36" t="n">
        <v>4050.63873143387</v>
      </c>
      <c r="K4" s="36" t="n">
        <v>4225.87548686758</v>
      </c>
      <c r="L4" s="36" t="n">
        <v>4323.28227949816</v>
      </c>
      <c r="M4" s="36" t="n">
        <v>4174.95034051875</v>
      </c>
      <c r="N4" s="36" t="n">
        <v>4008.79971743363</v>
      </c>
      <c r="O4" s="36" t="n">
        <v>4003.44463342767</v>
      </c>
      <c r="P4" s="36" t="n">
        <v>12295.2835517771</v>
      </c>
      <c r="Q4" s="36" t="n">
        <v>66344</v>
      </c>
      <c r="R4" s="36" t="n">
        <v>3630.96307983595</v>
      </c>
      <c r="S4" s="36" t="n">
        <v>3814.10340510155</v>
      </c>
      <c r="T4" s="36" t="n">
        <v>4211.65393616803</v>
      </c>
      <c r="U4" s="36" t="n">
        <v>4406.68553224895</v>
      </c>
      <c r="V4" s="36" t="n">
        <v>4319.27505158335</v>
      </c>
      <c r="W4" s="36" t="n">
        <v>4208.12254836632</v>
      </c>
      <c r="X4" s="36" t="n">
        <v>4209.93161998593</v>
      </c>
      <c r="Y4" s="36" t="n">
        <v>4313.18145648599</v>
      </c>
      <c r="Z4" s="36" t="n">
        <v>4580.65813170222</v>
      </c>
      <c r="AA4" s="36" t="n">
        <v>5040.66946912115</v>
      </c>
      <c r="AB4" s="36" t="n">
        <v>5061.90987323107</v>
      </c>
      <c r="AC4" s="36" t="n">
        <v>4784.97678209738</v>
      </c>
      <c r="AD4" s="36" t="n">
        <v>4672.66789440788</v>
      </c>
      <c r="AE4" s="36" t="n">
        <v>14540.2012196642</v>
      </c>
      <c r="AF4" s="36" t="n">
        <v>71795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7026.20322850307</v>
      </c>
      <c r="D5" s="36" t="n">
        <v>7657.50500607246</v>
      </c>
      <c r="E5" s="36" t="n">
        <v>7804.70864006591</v>
      </c>
      <c r="F5" s="36" t="n">
        <v>7688.32058324573</v>
      </c>
      <c r="G5" s="36" t="n">
        <v>7334.11813233115</v>
      </c>
      <c r="H5" s="36" t="n">
        <v>7040.58274020928</v>
      </c>
      <c r="I5" s="36" t="n">
        <v>6780.44024406457</v>
      </c>
      <c r="J5" s="36" t="n">
        <v>6554.41921164311</v>
      </c>
      <c r="K5" s="36" t="n">
        <v>6443.09648728414</v>
      </c>
      <c r="L5" s="36" t="n">
        <v>6313.50527424618</v>
      </c>
      <c r="M5" s="36" t="n">
        <v>5435.73782785965</v>
      </c>
      <c r="N5" s="36" t="n">
        <v>4595.97565171143</v>
      </c>
      <c r="O5" s="36" t="n">
        <v>4518.47000228301</v>
      </c>
      <c r="P5" s="36" t="n">
        <v>12682.9169704803</v>
      </c>
      <c r="Q5" s="36" t="n">
        <v>97876</v>
      </c>
      <c r="R5" s="36" t="n">
        <v>6747.20191716986</v>
      </c>
      <c r="S5" s="36" t="n">
        <v>7212.93188170487</v>
      </c>
      <c r="T5" s="36" t="n">
        <v>7567.1711960677</v>
      </c>
      <c r="U5" s="36" t="n">
        <v>7604.16573055215</v>
      </c>
      <c r="V5" s="36" t="n">
        <v>7579.09679485642</v>
      </c>
      <c r="W5" s="36" t="n">
        <v>7453.77814875615</v>
      </c>
      <c r="X5" s="36" t="n">
        <v>7206.55675912184</v>
      </c>
      <c r="Y5" s="36" t="n">
        <v>7040.02085504188</v>
      </c>
      <c r="Z5" s="36" t="n">
        <v>6951.28001369299</v>
      </c>
      <c r="AA5" s="36" t="n">
        <v>6738.18019827008</v>
      </c>
      <c r="AB5" s="36" t="n">
        <v>6086.89501881152</v>
      </c>
      <c r="AC5" s="36" t="n">
        <v>5831.36543723934</v>
      </c>
      <c r="AD5" s="36" t="n">
        <v>5900.48632529694</v>
      </c>
      <c r="AE5" s="36" t="n">
        <v>15414.8697234183</v>
      </c>
      <c r="AF5" s="36" t="n">
        <v>105334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2778.24836037926</v>
      </c>
      <c r="D6" s="36" t="n">
        <v>2940.69735600391</v>
      </c>
      <c r="E6" s="36" t="n">
        <v>3042.20331338517</v>
      </c>
      <c r="F6" s="36" t="n">
        <v>3086.72116422871</v>
      </c>
      <c r="G6" s="36" t="n">
        <v>3005.00689300625</v>
      </c>
      <c r="H6" s="36" t="n">
        <v>2862.01759157399</v>
      </c>
      <c r="I6" s="36" t="n">
        <v>2814.83609611986</v>
      </c>
      <c r="J6" s="36" t="n">
        <v>2733.25078645612</v>
      </c>
      <c r="K6" s="36" t="n">
        <v>2591.93856838336</v>
      </c>
      <c r="L6" s="36" t="n">
        <v>2485.4482965268</v>
      </c>
      <c r="M6" s="36" t="n">
        <v>2197.80515509197</v>
      </c>
      <c r="N6" s="36" t="n">
        <v>1936.42264106119</v>
      </c>
      <c r="O6" s="36" t="n">
        <v>1750.43719256747</v>
      </c>
      <c r="P6" s="36" t="n">
        <v>4948.96658521594</v>
      </c>
      <c r="Q6" s="36" t="n">
        <v>39174</v>
      </c>
      <c r="R6" s="36" t="n">
        <v>2797.68687217865</v>
      </c>
      <c r="S6" s="36" t="n">
        <v>2855.7328331175</v>
      </c>
      <c r="T6" s="36" t="n">
        <v>3000.78776123185</v>
      </c>
      <c r="U6" s="36" t="n">
        <v>3085.72007372625</v>
      </c>
      <c r="V6" s="36" t="n">
        <v>3092.88848884629</v>
      </c>
      <c r="W6" s="36" t="n">
        <v>2990.35238622838</v>
      </c>
      <c r="X6" s="36" t="n">
        <v>2918.30379626162</v>
      </c>
      <c r="Y6" s="36" t="n">
        <v>2826.38547308679</v>
      </c>
      <c r="Z6" s="36" t="n">
        <v>2641.94447368515</v>
      </c>
      <c r="AA6" s="36" t="n">
        <v>2540.30705021962</v>
      </c>
      <c r="AB6" s="36" t="n">
        <v>2413.84350838658</v>
      </c>
      <c r="AC6" s="36" t="n">
        <v>2221.9991605714</v>
      </c>
      <c r="AD6" s="36" t="n">
        <v>1950.99351778662</v>
      </c>
      <c r="AE6" s="36" t="n">
        <v>5703.05460467331</v>
      </c>
      <c r="AF6" s="36" t="n">
        <v>41040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3984.89805869786</v>
      </c>
      <c r="D7" s="36" t="n">
        <v>4098.9710117933</v>
      </c>
      <c r="E7" s="36" t="n">
        <v>4134.80301336554</v>
      </c>
      <c r="F7" s="36" t="n">
        <v>4194.51202682282</v>
      </c>
      <c r="G7" s="36" t="n">
        <v>4263.60159889996</v>
      </c>
      <c r="H7" s="36" t="n">
        <v>4188.04513993481</v>
      </c>
      <c r="I7" s="36" t="n">
        <v>3956.43691374572</v>
      </c>
      <c r="J7" s="36" t="n">
        <v>3744.4084839547</v>
      </c>
      <c r="K7" s="36" t="n">
        <v>3561.24032644612</v>
      </c>
      <c r="L7" s="36" t="n">
        <v>3435.92863112538</v>
      </c>
      <c r="M7" s="36" t="n">
        <v>3056.45682247988</v>
      </c>
      <c r="N7" s="36" t="n">
        <v>2543.12698976441</v>
      </c>
      <c r="O7" s="36" t="n">
        <v>2135.78257420919</v>
      </c>
      <c r="P7" s="36" t="n">
        <v>5480.78840876032</v>
      </c>
      <c r="Q7" s="36" t="n">
        <v>52779</v>
      </c>
      <c r="R7" s="36" t="n">
        <v>3844.35620638891</v>
      </c>
      <c r="S7" s="36" t="n">
        <v>3948.24711889539</v>
      </c>
      <c r="T7" s="36" t="n">
        <v>3929.20393136868</v>
      </c>
      <c r="U7" s="36" t="n">
        <v>4007.11538072176</v>
      </c>
      <c r="V7" s="36" t="n">
        <v>4197.05714221117</v>
      </c>
      <c r="W7" s="36" t="n">
        <v>4319.91410332048</v>
      </c>
      <c r="X7" s="36" t="n">
        <v>4226.78860724906</v>
      </c>
      <c r="Y7" s="36" t="n">
        <v>3994.34021610494</v>
      </c>
      <c r="Z7" s="36" t="n">
        <v>3841.63322472747</v>
      </c>
      <c r="AA7" s="36" t="n">
        <v>3800.41805191312</v>
      </c>
      <c r="AB7" s="36" t="n">
        <v>3499.70132469055</v>
      </c>
      <c r="AC7" s="36" t="n">
        <v>2954.9282011415</v>
      </c>
      <c r="AD7" s="36" t="n">
        <v>2442.03697822622</v>
      </c>
      <c r="AE7" s="36" t="n">
        <v>7100.25951304076</v>
      </c>
      <c r="AF7" s="36" t="n">
        <v>56106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186.170544308353</v>
      </c>
      <c r="D8" s="36" t="n">
        <v>223.734540974777</v>
      </c>
      <c r="E8" s="36" t="n">
        <v>242.876494391015</v>
      </c>
      <c r="F8" s="36" t="n">
        <v>234.487372392314</v>
      </c>
      <c r="G8" s="36" t="n">
        <v>202.236395739416</v>
      </c>
      <c r="H8" s="36" t="n">
        <v>171.327325359242</v>
      </c>
      <c r="I8" s="36" t="n">
        <v>165.70613110915</v>
      </c>
      <c r="J8" s="36" t="n">
        <v>166.218085960333</v>
      </c>
      <c r="K8" s="36" t="n">
        <v>166.597215519085</v>
      </c>
      <c r="L8" s="36" t="n">
        <v>186.130385221427</v>
      </c>
      <c r="M8" s="36" t="n">
        <v>187.741765671639</v>
      </c>
      <c r="N8" s="36" t="n">
        <v>161.552232193198</v>
      </c>
      <c r="O8" s="36" t="n">
        <v>152.670367337934</v>
      </c>
      <c r="P8" s="36" t="n">
        <v>688.551143822116</v>
      </c>
      <c r="Q8" s="36" t="n">
        <v>3136</v>
      </c>
      <c r="R8" s="36" t="n">
        <v>205.538636394966</v>
      </c>
      <c r="S8" s="36" t="n">
        <v>219.679110583146</v>
      </c>
      <c r="T8" s="36" t="n">
        <v>237.344063623153</v>
      </c>
      <c r="U8" s="36" t="n">
        <v>226.57306435939</v>
      </c>
      <c r="V8" s="36" t="n">
        <v>193.632649974954</v>
      </c>
      <c r="W8" s="36" t="n">
        <v>175.344261194562</v>
      </c>
      <c r="X8" s="36" t="n">
        <v>175.580499460987</v>
      </c>
      <c r="Y8" s="36" t="n">
        <v>171.882504256879</v>
      </c>
      <c r="Z8" s="36" t="n">
        <v>167.647999408189</v>
      </c>
      <c r="AA8" s="36" t="n">
        <v>168.677339014538</v>
      </c>
      <c r="AB8" s="36" t="n">
        <v>166.554640833489</v>
      </c>
      <c r="AC8" s="36" t="n">
        <v>167.572690073642</v>
      </c>
      <c r="AD8" s="36" t="n">
        <v>182.939433653184</v>
      </c>
      <c r="AE8" s="36" t="n">
        <v>779.033107168922</v>
      </c>
      <c r="AF8" s="36" t="n">
        <v>3238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17852.0925700785</v>
      </c>
      <c r="D9" s="36" t="n">
        <v>19410.9571632987</v>
      </c>
      <c r="E9" s="36" t="n">
        <v>20808.9160429057</v>
      </c>
      <c r="F9" s="36" t="n">
        <v>21661.5872799675</v>
      </c>
      <c r="G9" s="36" t="n">
        <v>22373.3304016884</v>
      </c>
      <c r="H9" s="36" t="n">
        <v>22039.8136959444</v>
      </c>
      <c r="I9" s="36" t="n">
        <v>21093.5690320017</v>
      </c>
      <c r="J9" s="36" t="n">
        <v>21052.3139920586</v>
      </c>
      <c r="K9" s="36" t="n">
        <v>21205.939733984</v>
      </c>
      <c r="L9" s="36" t="n">
        <v>21308.1621652744</v>
      </c>
      <c r="M9" s="36" t="n">
        <v>19077.0549170653</v>
      </c>
      <c r="N9" s="36" t="n">
        <v>15657.2124746455</v>
      </c>
      <c r="O9" s="36" t="n">
        <v>13201.5553250888</v>
      </c>
      <c r="P9" s="36" t="n">
        <v>28833.4952059986</v>
      </c>
      <c r="Q9" s="36" t="n">
        <v>285576</v>
      </c>
      <c r="R9" s="36" t="n">
        <v>17470.8299004866</v>
      </c>
      <c r="S9" s="36" t="n">
        <v>18527.2205668059</v>
      </c>
      <c r="T9" s="36" t="n">
        <v>19880.6602389466</v>
      </c>
      <c r="U9" s="36" t="n">
        <v>20785.0198282117</v>
      </c>
      <c r="V9" s="36" t="n">
        <v>21958.48944774</v>
      </c>
      <c r="W9" s="36" t="n">
        <v>22171.231955497</v>
      </c>
      <c r="X9" s="36" t="n">
        <v>21878.7795061144</v>
      </c>
      <c r="Y9" s="36" t="n">
        <v>22451.023639378</v>
      </c>
      <c r="Z9" s="36" t="n">
        <v>23037.7757373415</v>
      </c>
      <c r="AA9" s="36" t="n">
        <v>23099.8819814246</v>
      </c>
      <c r="AB9" s="36" t="n">
        <v>21110.240674883</v>
      </c>
      <c r="AC9" s="36" t="n">
        <v>18436.049116464</v>
      </c>
      <c r="AD9" s="36" t="n">
        <v>16215.0880953217</v>
      </c>
      <c r="AE9" s="36" t="n">
        <v>37637.7093113851</v>
      </c>
      <c r="AF9" s="36" t="n">
        <v>304660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1541.24659841534</v>
      </c>
      <c r="D10" s="36" t="n">
        <v>1644.94207232921</v>
      </c>
      <c r="E10" s="36" t="n">
        <v>1696.60918134524</v>
      </c>
      <c r="F10" s="36" t="n">
        <v>1654.44447898579</v>
      </c>
      <c r="G10" s="36" t="n">
        <v>1529.85418667963</v>
      </c>
      <c r="H10" s="36" t="n">
        <v>1430.10466297158</v>
      </c>
      <c r="I10" s="36" t="n">
        <v>1384.0521697543</v>
      </c>
      <c r="J10" s="36" t="n">
        <v>1320.50277518646</v>
      </c>
      <c r="K10" s="36" t="n">
        <v>1285.57884560353</v>
      </c>
      <c r="L10" s="36" t="n">
        <v>1315.76023086743</v>
      </c>
      <c r="M10" s="36" t="n">
        <v>1271.90213487675</v>
      </c>
      <c r="N10" s="36" t="n">
        <v>1209.48364079668</v>
      </c>
      <c r="O10" s="36" t="n">
        <v>1172.64844478366</v>
      </c>
      <c r="P10" s="36" t="n">
        <v>3841.8705774044</v>
      </c>
      <c r="Q10" s="36" t="n">
        <v>22299</v>
      </c>
      <c r="R10" s="36" t="n">
        <v>1587.45212302898</v>
      </c>
      <c r="S10" s="36" t="n">
        <v>1495.90000232819</v>
      </c>
      <c r="T10" s="36" t="n">
        <v>1541.68570260697</v>
      </c>
      <c r="U10" s="36" t="n">
        <v>1617.82459282103</v>
      </c>
      <c r="V10" s="36" t="n">
        <v>1633.37956938576</v>
      </c>
      <c r="W10" s="36" t="n">
        <v>1597.12725558614</v>
      </c>
      <c r="X10" s="36" t="n">
        <v>1516.16238481978</v>
      </c>
      <c r="Y10" s="36" t="n">
        <v>1419.20733055915</v>
      </c>
      <c r="Z10" s="36" t="n">
        <v>1397.27839746686</v>
      </c>
      <c r="AA10" s="36" t="n">
        <v>1453.76413756837</v>
      </c>
      <c r="AB10" s="36" t="n">
        <v>1435.57608452147</v>
      </c>
      <c r="AC10" s="36" t="n">
        <v>1414.76517945121</v>
      </c>
      <c r="AD10" s="36" t="n">
        <v>1427.41084663632</v>
      </c>
      <c r="AE10" s="36" t="n">
        <v>4471.46639321976</v>
      </c>
      <c r="AF10" s="36" t="n">
        <v>24009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3456.51507110864</v>
      </c>
      <c r="D11" s="36" t="n">
        <v>3724.1015115596</v>
      </c>
      <c r="E11" s="36" t="n">
        <v>3855.62839908914</v>
      </c>
      <c r="F11" s="36" t="n">
        <v>3837.80244168284</v>
      </c>
      <c r="G11" s="36" t="n">
        <v>3661.72458831965</v>
      </c>
      <c r="H11" s="36" t="n">
        <v>3380.51934015987</v>
      </c>
      <c r="I11" s="36" t="n">
        <v>3113.59249118624</v>
      </c>
      <c r="J11" s="36" t="n">
        <v>2915.18938102502</v>
      </c>
      <c r="K11" s="36" t="n">
        <v>2818.86895864338</v>
      </c>
      <c r="L11" s="36" t="n">
        <v>2838.99876460898</v>
      </c>
      <c r="M11" s="36" t="n">
        <v>2632.60411833587</v>
      </c>
      <c r="N11" s="36" t="n">
        <v>2245.98894181676</v>
      </c>
      <c r="O11" s="36" t="n">
        <v>1881.93267315472</v>
      </c>
      <c r="P11" s="36" t="n">
        <v>5193.5333193093</v>
      </c>
      <c r="Q11" s="36" t="n">
        <v>45557</v>
      </c>
      <c r="R11" s="36" t="n">
        <v>3420.54956336533</v>
      </c>
      <c r="S11" s="36" t="n">
        <v>3711.24740031769</v>
      </c>
      <c r="T11" s="36" t="n">
        <v>3891.40113743399</v>
      </c>
      <c r="U11" s="36" t="n">
        <v>3967.85880454345</v>
      </c>
      <c r="V11" s="36" t="n">
        <v>3895.37450029353</v>
      </c>
      <c r="W11" s="36" t="n">
        <v>3661.27730076978</v>
      </c>
      <c r="X11" s="36" t="n">
        <v>3423.26428138166</v>
      </c>
      <c r="Y11" s="36" t="n">
        <v>3232.91056846268</v>
      </c>
      <c r="Z11" s="36" t="n">
        <v>3112.89987371444</v>
      </c>
      <c r="AA11" s="36" t="n">
        <v>3148.47239871614</v>
      </c>
      <c r="AB11" s="36" t="n">
        <v>2981.88041546828</v>
      </c>
      <c r="AC11" s="36" t="n">
        <v>2702.4312247861</v>
      </c>
      <c r="AD11" s="36" t="n">
        <v>2459.11419782067</v>
      </c>
      <c r="AE11" s="36" t="n">
        <v>6878.31833292626</v>
      </c>
      <c r="AF11" s="36" t="n">
        <v>50487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447.110081542414</v>
      </c>
      <c r="D12" s="36" t="n">
        <v>537.26260958866</v>
      </c>
      <c r="E12" s="36" t="n">
        <v>539.359704598364</v>
      </c>
      <c r="F12" s="36" t="n">
        <v>484.198517324561</v>
      </c>
      <c r="G12" s="36" t="n">
        <v>433.367477473503</v>
      </c>
      <c r="H12" s="36" t="n">
        <v>427.269183146677</v>
      </c>
      <c r="I12" s="36" t="n">
        <v>431.982502049861</v>
      </c>
      <c r="J12" s="36" t="n">
        <v>431.307307304976</v>
      </c>
      <c r="K12" s="36" t="n">
        <v>438.845265757499</v>
      </c>
      <c r="L12" s="36" t="n">
        <v>462.768863300338</v>
      </c>
      <c r="M12" s="36" t="n">
        <v>451.373965508881</v>
      </c>
      <c r="N12" s="36" t="n">
        <v>398.137557339911</v>
      </c>
      <c r="O12" s="36" t="n">
        <v>331.515683380209</v>
      </c>
      <c r="P12" s="36" t="n">
        <v>1184.50128168415</v>
      </c>
      <c r="Q12" s="36" t="n">
        <v>6999</v>
      </c>
      <c r="R12" s="36" t="n">
        <v>475.993362129652</v>
      </c>
      <c r="S12" s="36" t="n">
        <v>485.034212453653</v>
      </c>
      <c r="T12" s="36" t="n">
        <v>495.460131387195</v>
      </c>
      <c r="U12" s="36" t="n">
        <v>490.361857721416</v>
      </c>
      <c r="V12" s="36" t="n">
        <v>475.387418829993</v>
      </c>
      <c r="W12" s="36" t="n">
        <v>483.219521732305</v>
      </c>
      <c r="X12" s="36" t="n">
        <v>496.669711585568</v>
      </c>
      <c r="Y12" s="36" t="n">
        <v>493.222012103544</v>
      </c>
      <c r="Z12" s="36" t="n">
        <v>496.742182938259</v>
      </c>
      <c r="AA12" s="36" t="n">
        <v>518.170719152526</v>
      </c>
      <c r="AB12" s="36" t="n">
        <v>504.987665765056</v>
      </c>
      <c r="AC12" s="36" t="n">
        <v>456.394419881483</v>
      </c>
      <c r="AD12" s="36" t="n">
        <v>422.41310881134</v>
      </c>
      <c r="AE12" s="36" t="n">
        <v>1526.94367550801</v>
      </c>
      <c r="AF12" s="36" t="n">
        <v>7821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3402.32190790781</v>
      </c>
      <c r="D13" s="36" t="n">
        <v>3667.80869382608</v>
      </c>
      <c r="E13" s="36" t="n">
        <v>3891.37763365554</v>
      </c>
      <c r="F13" s="36" t="n">
        <v>4121.43749505508</v>
      </c>
      <c r="G13" s="36" t="n">
        <v>4350.25728858054</v>
      </c>
      <c r="H13" s="36" t="n">
        <v>4264.38862242635</v>
      </c>
      <c r="I13" s="36" t="n">
        <v>3980.09320411761</v>
      </c>
      <c r="J13" s="36" t="n">
        <v>3794.12001174003</v>
      </c>
      <c r="K13" s="36" t="n">
        <v>3756.3149273327</v>
      </c>
      <c r="L13" s="36" t="n">
        <v>3908.43241509182</v>
      </c>
      <c r="M13" s="36" t="n">
        <v>3694.83102841719</v>
      </c>
      <c r="N13" s="36" t="n">
        <v>3193.45918023167</v>
      </c>
      <c r="O13" s="36" t="n">
        <v>2678.2980527226</v>
      </c>
      <c r="P13" s="36" t="n">
        <v>6785.85953889497</v>
      </c>
      <c r="Q13" s="36" t="n">
        <v>55489</v>
      </c>
      <c r="R13" s="36" t="n">
        <v>3263.14300019897</v>
      </c>
      <c r="S13" s="36" t="n">
        <v>3593.79504209444</v>
      </c>
      <c r="T13" s="36" t="n">
        <v>3802.6298212376</v>
      </c>
      <c r="U13" s="36" t="n">
        <v>4058.42718989094</v>
      </c>
      <c r="V13" s="36" t="n">
        <v>4202.5130823736</v>
      </c>
      <c r="W13" s="36" t="n">
        <v>4066.46975824684</v>
      </c>
      <c r="X13" s="36" t="n">
        <v>4021.81589241448</v>
      </c>
      <c r="Y13" s="36" t="n">
        <v>4092.73184537834</v>
      </c>
      <c r="Z13" s="36" t="n">
        <v>4133.37753332488</v>
      </c>
      <c r="AA13" s="36" t="n">
        <v>4237.1143535543</v>
      </c>
      <c r="AB13" s="36" t="n">
        <v>4028.02216216935</v>
      </c>
      <c r="AC13" s="36" t="n">
        <v>3642.71664846671</v>
      </c>
      <c r="AD13" s="36" t="n">
        <v>3327.54595621226</v>
      </c>
      <c r="AE13" s="36" t="n">
        <v>8696.69771443728</v>
      </c>
      <c r="AF13" s="36" t="n">
        <v>59167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1150.20381558492</v>
      </c>
      <c r="D14" s="36" t="n">
        <v>1195.44196595167</v>
      </c>
      <c r="E14" s="36" t="n">
        <v>1212.62424404638</v>
      </c>
      <c r="F14" s="36" t="n">
        <v>1228.34289728434</v>
      </c>
      <c r="G14" s="36" t="n">
        <v>1194.3944721393</v>
      </c>
      <c r="H14" s="36" t="n">
        <v>1100.48098626222</v>
      </c>
      <c r="I14" s="36" t="n">
        <v>1013.37863309488</v>
      </c>
      <c r="J14" s="36" t="n">
        <v>986.43817298994</v>
      </c>
      <c r="K14" s="36" t="n">
        <v>998.124204147771</v>
      </c>
      <c r="L14" s="36" t="n">
        <v>1044.2083028836</v>
      </c>
      <c r="M14" s="36" t="n">
        <v>996.187437409763</v>
      </c>
      <c r="N14" s="36" t="n">
        <v>885.170489521373</v>
      </c>
      <c r="O14" s="36" t="n">
        <v>812.37017423953</v>
      </c>
      <c r="P14" s="36" t="n">
        <v>2539.63420444431</v>
      </c>
      <c r="Q14" s="36" t="n">
        <v>16357</v>
      </c>
      <c r="R14" s="36" t="n">
        <v>1071.29461265232</v>
      </c>
      <c r="S14" s="36" t="n">
        <v>1077.09815419046</v>
      </c>
      <c r="T14" s="36" t="n">
        <v>1137.39765419223</v>
      </c>
      <c r="U14" s="36" t="n">
        <v>1229.56204232484</v>
      </c>
      <c r="V14" s="36" t="n">
        <v>1272.31690852019</v>
      </c>
      <c r="W14" s="36" t="n">
        <v>1184.24525136321</v>
      </c>
      <c r="X14" s="36" t="n">
        <v>1082.1401187571</v>
      </c>
      <c r="Y14" s="36" t="n">
        <v>1061.3744032843</v>
      </c>
      <c r="Z14" s="36" t="n">
        <v>1086.20376688981</v>
      </c>
      <c r="AA14" s="36" t="n">
        <v>1151.56059075276</v>
      </c>
      <c r="AB14" s="36" t="n">
        <v>1122.57497195672</v>
      </c>
      <c r="AC14" s="36" t="n">
        <v>1020.72169747393</v>
      </c>
      <c r="AD14" s="36" t="n">
        <v>957.818380250217</v>
      </c>
      <c r="AE14" s="36" t="n">
        <v>3221.69144739192</v>
      </c>
      <c r="AF14" s="36" t="n">
        <v>17676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1079.06658271981</v>
      </c>
      <c r="D15" s="36" t="n">
        <v>1147.3302018813</v>
      </c>
      <c r="E15" s="36" t="n">
        <v>1219.050964806</v>
      </c>
      <c r="F15" s="36" t="n">
        <v>1216.94204876947</v>
      </c>
      <c r="G15" s="36" t="n">
        <v>1083.20879036593</v>
      </c>
      <c r="H15" s="36" t="n">
        <v>926.466116981532</v>
      </c>
      <c r="I15" s="36" t="n">
        <v>872.827836912423</v>
      </c>
      <c r="J15" s="36" t="n">
        <v>845.745422755995</v>
      </c>
      <c r="K15" s="36" t="n">
        <v>797.720042811021</v>
      </c>
      <c r="L15" s="36" t="n">
        <v>785.228379643126</v>
      </c>
      <c r="M15" s="36" t="n">
        <v>753.331896203396</v>
      </c>
      <c r="N15" s="36" t="n">
        <v>661.344647147784</v>
      </c>
      <c r="O15" s="36" t="n">
        <v>544.952542646289</v>
      </c>
      <c r="P15" s="36" t="n">
        <v>1508.78452635591</v>
      </c>
      <c r="Q15" s="36" t="n">
        <v>13442</v>
      </c>
      <c r="R15" s="36" t="n">
        <v>1110.63144336773</v>
      </c>
      <c r="S15" s="36" t="n">
        <v>1128.2109645521</v>
      </c>
      <c r="T15" s="36" t="n">
        <v>1163.70996962431</v>
      </c>
      <c r="U15" s="36" t="n">
        <v>1175.69823916135</v>
      </c>
      <c r="V15" s="36" t="n">
        <v>1120.13365469458</v>
      </c>
      <c r="W15" s="36" t="n">
        <v>1043.357811208</v>
      </c>
      <c r="X15" s="36" t="n">
        <v>983.935681104428</v>
      </c>
      <c r="Y15" s="36" t="n">
        <v>914.259176255193</v>
      </c>
      <c r="Z15" s="36" t="n">
        <v>861.050382682344</v>
      </c>
      <c r="AA15" s="36" t="n">
        <v>867.380022882754</v>
      </c>
      <c r="AB15" s="36" t="n">
        <v>859.392286286238</v>
      </c>
      <c r="AC15" s="36" t="n">
        <v>777.206204953676</v>
      </c>
      <c r="AD15" s="36" t="n">
        <v>634.827444880575</v>
      </c>
      <c r="AE15" s="36" t="n">
        <v>1870.20671834672</v>
      </c>
      <c r="AF15" s="36" t="n">
        <v>14510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6756.94817746332</v>
      </c>
      <c r="D16" s="36" t="n">
        <v>7218.14968033765</v>
      </c>
      <c r="E16" s="36" t="n">
        <v>7248.35892667906</v>
      </c>
      <c r="F16" s="36" t="n">
        <v>7002.19039174417</v>
      </c>
      <c r="G16" s="36" t="n">
        <v>6464.0782693788</v>
      </c>
      <c r="H16" s="36" t="n">
        <v>5944.9557807797</v>
      </c>
      <c r="I16" s="36" t="n">
        <v>5575.7544296531</v>
      </c>
      <c r="J16" s="36" t="n">
        <v>5205.73621102863</v>
      </c>
      <c r="K16" s="36" t="n">
        <v>5039.34129295084</v>
      </c>
      <c r="L16" s="36" t="n">
        <v>5098.62003628345</v>
      </c>
      <c r="M16" s="36" t="n">
        <v>4546.39312923951</v>
      </c>
      <c r="N16" s="36" t="n">
        <v>3779.74339697425</v>
      </c>
      <c r="O16" s="36" t="n">
        <v>3388.82010381258</v>
      </c>
      <c r="P16" s="36" t="n">
        <v>9823.91017367493</v>
      </c>
      <c r="Q16" s="36" t="n">
        <v>83093</v>
      </c>
      <c r="R16" s="36" t="n">
        <v>6758.37729689488</v>
      </c>
      <c r="S16" s="36" t="n">
        <v>6855.73796289853</v>
      </c>
      <c r="T16" s="36" t="n">
        <v>7260.77316430088</v>
      </c>
      <c r="U16" s="36" t="n">
        <v>7526.51789739933</v>
      </c>
      <c r="V16" s="36" t="n">
        <v>7308.81234416956</v>
      </c>
      <c r="W16" s="36" t="n">
        <v>6827.21306502466</v>
      </c>
      <c r="X16" s="36" t="n">
        <v>6295.68645351074</v>
      </c>
      <c r="Y16" s="36" t="n">
        <v>5858.65994756948</v>
      </c>
      <c r="Z16" s="36" t="n">
        <v>5739.98272843552</v>
      </c>
      <c r="AA16" s="36" t="n">
        <v>5732.49659326834</v>
      </c>
      <c r="AB16" s="36" t="n">
        <v>5265.34556103492</v>
      </c>
      <c r="AC16" s="36" t="n">
        <v>4664.90706273414</v>
      </c>
      <c r="AD16" s="36" t="n">
        <v>4160.94621861849</v>
      </c>
      <c r="AE16" s="36" t="n">
        <v>12345.5437041405</v>
      </c>
      <c r="AF16" s="36" t="n">
        <v>92601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6725.8822923277</v>
      </c>
      <c r="D17" s="36" t="n">
        <v>7047.43691137161</v>
      </c>
      <c r="E17" s="36" t="n">
        <v>7471.84246958344</v>
      </c>
      <c r="F17" s="36" t="n">
        <v>8336.47993905262</v>
      </c>
      <c r="G17" s="36" t="n">
        <v>9123.38524323595</v>
      </c>
      <c r="H17" s="36" t="n">
        <v>8948.38734708396</v>
      </c>
      <c r="I17" s="36" t="n">
        <v>8224.50732404626</v>
      </c>
      <c r="J17" s="36" t="n">
        <v>7832.3304757289</v>
      </c>
      <c r="K17" s="36" t="n">
        <v>7649.36255157047</v>
      </c>
      <c r="L17" s="36" t="n">
        <v>7647.23693779824</v>
      </c>
      <c r="M17" s="36" t="n">
        <v>7074.06595723143</v>
      </c>
      <c r="N17" s="36" t="n">
        <v>5976.85068419421</v>
      </c>
      <c r="O17" s="36" t="n">
        <v>4750.27612046256</v>
      </c>
      <c r="P17" s="36" t="n">
        <v>10615.9557463126</v>
      </c>
      <c r="Q17" s="36" t="n">
        <v>107424</v>
      </c>
      <c r="R17" s="36" t="n">
        <v>6538.14553206573</v>
      </c>
      <c r="S17" s="36" t="n">
        <v>6988.87133636102</v>
      </c>
      <c r="T17" s="36" t="n">
        <v>6986.78667501967</v>
      </c>
      <c r="U17" s="36" t="n">
        <v>7667.72916313923</v>
      </c>
      <c r="V17" s="36" t="n">
        <v>8660.37465172337</v>
      </c>
      <c r="W17" s="36" t="n">
        <v>8723.78296232972</v>
      </c>
      <c r="X17" s="36" t="n">
        <v>8137.27329600623</v>
      </c>
      <c r="Y17" s="36" t="n">
        <v>7910.38583193465</v>
      </c>
      <c r="Z17" s="36" t="n">
        <v>7957.70376545601</v>
      </c>
      <c r="AA17" s="36" t="n">
        <v>8087.76929576523</v>
      </c>
      <c r="AB17" s="36" t="n">
        <v>7717.49377122399</v>
      </c>
      <c r="AC17" s="36" t="n">
        <v>6828.43637910804</v>
      </c>
      <c r="AD17" s="36" t="n">
        <v>5884.01730349704</v>
      </c>
      <c r="AE17" s="36" t="n">
        <v>14857.2300363701</v>
      </c>
      <c r="AF17" s="36" t="n">
        <v>112946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796.777666645179</v>
      </c>
      <c r="D18" s="36" t="n">
        <v>863.397699718703</v>
      </c>
      <c r="E18" s="36" t="n">
        <v>912.212531985362</v>
      </c>
      <c r="F18" s="36" t="n">
        <v>932.347007313053</v>
      </c>
      <c r="G18" s="36" t="n">
        <v>887.490883907879</v>
      </c>
      <c r="H18" s="36" t="n">
        <v>810.931530387019</v>
      </c>
      <c r="I18" s="36" t="n">
        <v>757.962406582038</v>
      </c>
      <c r="J18" s="36" t="n">
        <v>734.206327378955</v>
      </c>
      <c r="K18" s="36" t="n">
        <v>742.780541759558</v>
      </c>
      <c r="L18" s="36" t="n">
        <v>761.081214985184</v>
      </c>
      <c r="M18" s="36" t="n">
        <v>706.161862387095</v>
      </c>
      <c r="N18" s="36" t="n">
        <v>650.273679809129</v>
      </c>
      <c r="O18" s="36" t="n">
        <v>615.536039543679</v>
      </c>
      <c r="P18" s="36" t="n">
        <v>2163.84060759717</v>
      </c>
      <c r="Q18" s="36" t="n">
        <v>12335</v>
      </c>
      <c r="R18" s="36" t="n">
        <v>770.380914059551</v>
      </c>
      <c r="S18" s="36" t="n">
        <v>828.563096885606</v>
      </c>
      <c r="T18" s="36" t="n">
        <v>921.928648906193</v>
      </c>
      <c r="U18" s="36" t="n">
        <v>943.828371427982</v>
      </c>
      <c r="V18" s="36" t="n">
        <v>903.373238248082</v>
      </c>
      <c r="W18" s="36" t="n">
        <v>877.065573491153</v>
      </c>
      <c r="X18" s="36" t="n">
        <v>872.562376224599</v>
      </c>
      <c r="Y18" s="36" t="n">
        <v>862.438313285169</v>
      </c>
      <c r="Z18" s="36" t="n">
        <v>851.186576768459</v>
      </c>
      <c r="AA18" s="36" t="n">
        <v>871.423297597792</v>
      </c>
      <c r="AB18" s="36" t="n">
        <v>856.385680705997</v>
      </c>
      <c r="AC18" s="36" t="n">
        <v>783.966275959724</v>
      </c>
      <c r="AD18" s="36" t="n">
        <v>723.69413559202</v>
      </c>
      <c r="AE18" s="36" t="n">
        <v>2446.20350084767</v>
      </c>
      <c r="AF18" s="36" t="n">
        <v>13513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23095.6953262336</v>
      </c>
      <c r="D19" s="36" t="n">
        <v>24109.561985183</v>
      </c>
      <c r="E19" s="36" t="n">
        <v>24101.8224963546</v>
      </c>
      <c r="F19" s="36" t="n">
        <v>24760.0257934511</v>
      </c>
      <c r="G19" s="36" t="n">
        <v>25817.5871577371</v>
      </c>
      <c r="H19" s="36" t="n">
        <v>26316.5342286161</v>
      </c>
      <c r="I19" s="36" t="n">
        <v>25136.6092855615</v>
      </c>
      <c r="J19" s="36" t="n">
        <v>23461.4060436453</v>
      </c>
      <c r="K19" s="36" t="n">
        <v>22417.1595847026</v>
      </c>
      <c r="L19" s="36" t="n">
        <v>22278.5212983117</v>
      </c>
      <c r="M19" s="36" t="n">
        <v>20487.7358190377</v>
      </c>
      <c r="N19" s="36" t="n">
        <v>18040.9694493344</v>
      </c>
      <c r="O19" s="36" t="n">
        <v>15728.1318766781</v>
      </c>
      <c r="P19" s="36" t="n">
        <v>33483.2396551531</v>
      </c>
      <c r="Q19" s="36" t="n">
        <v>329235</v>
      </c>
      <c r="R19" s="36" t="n">
        <v>22363.4417164502</v>
      </c>
      <c r="S19" s="36" t="n">
        <v>22081.3612985191</v>
      </c>
      <c r="T19" s="36" t="n">
        <v>23107.4122021677</v>
      </c>
      <c r="U19" s="36" t="n">
        <v>24337.2298822992</v>
      </c>
      <c r="V19" s="36" t="n">
        <v>25553.1390126976</v>
      </c>
      <c r="W19" s="36" t="n">
        <v>25756.4853758226</v>
      </c>
      <c r="X19" s="36" t="n">
        <v>25037.1935081787</v>
      </c>
      <c r="Y19" s="36" t="n">
        <v>24382.4267957397</v>
      </c>
      <c r="Z19" s="36" t="n">
        <v>23839.9999022204</v>
      </c>
      <c r="AA19" s="36" t="n">
        <v>24080.389373786</v>
      </c>
      <c r="AB19" s="36" t="n">
        <v>23461.9024185846</v>
      </c>
      <c r="AC19" s="36" t="n">
        <v>21432.8075294808</v>
      </c>
      <c r="AD19" s="36" t="n">
        <v>18659.3702303962</v>
      </c>
      <c r="AE19" s="36" t="n">
        <v>44780.8407536572</v>
      </c>
      <c r="AF19" s="36" t="n">
        <v>348874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1459.01848349035</v>
      </c>
      <c r="D20" s="36" t="n">
        <v>1497.87948372444</v>
      </c>
      <c r="E20" s="36" t="n">
        <v>1535.50149576635</v>
      </c>
      <c r="F20" s="36" t="n">
        <v>1639.76653494631</v>
      </c>
      <c r="G20" s="36" t="n">
        <v>1702.21169513183</v>
      </c>
      <c r="H20" s="36" t="n">
        <v>1599.89219249432</v>
      </c>
      <c r="I20" s="36" t="n">
        <v>1507.35931585161</v>
      </c>
      <c r="J20" s="36" t="n">
        <v>1569.86840884042</v>
      </c>
      <c r="K20" s="36" t="n">
        <v>1596.34183083633</v>
      </c>
      <c r="L20" s="36" t="n">
        <v>1557.62614172677</v>
      </c>
      <c r="M20" s="36" t="n">
        <v>1449.8905682117</v>
      </c>
      <c r="N20" s="36" t="n">
        <v>1302.21224695631</v>
      </c>
      <c r="O20" s="36" t="n">
        <v>1168.03850556645</v>
      </c>
      <c r="P20" s="36" t="n">
        <v>3629.39309645682</v>
      </c>
      <c r="Q20" s="36" t="n">
        <v>23215</v>
      </c>
      <c r="R20" s="36" t="n">
        <v>1423.38716735591</v>
      </c>
      <c r="S20" s="36" t="n">
        <v>1421.48852764831</v>
      </c>
      <c r="T20" s="36" t="n">
        <v>1469.87218032988</v>
      </c>
      <c r="U20" s="36" t="n">
        <v>1568.36477890221</v>
      </c>
      <c r="V20" s="36" t="n">
        <v>1594.07967553701</v>
      </c>
      <c r="W20" s="36" t="n">
        <v>1558.75964152772</v>
      </c>
      <c r="X20" s="36" t="n">
        <v>1552.46801223468</v>
      </c>
      <c r="Y20" s="36" t="n">
        <v>1596.72047201695</v>
      </c>
      <c r="Z20" s="36" t="n">
        <v>1659.27780589834</v>
      </c>
      <c r="AA20" s="36" t="n">
        <v>1639.05625523129</v>
      </c>
      <c r="AB20" s="36" t="n">
        <v>1511.86165203123</v>
      </c>
      <c r="AC20" s="36" t="n">
        <v>1438.7076974416</v>
      </c>
      <c r="AD20" s="36" t="n">
        <v>1385.24776728996</v>
      </c>
      <c r="AE20" s="36" t="n">
        <v>3980.70836655492</v>
      </c>
      <c r="AF20" s="36" t="n">
        <v>23800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1992.04025937825</v>
      </c>
      <c r="D21" s="36" t="n">
        <v>1996.01777136418</v>
      </c>
      <c r="E21" s="36" t="n">
        <v>2142.03467471046</v>
      </c>
      <c r="F21" s="36" t="n">
        <v>2024.10583400843</v>
      </c>
      <c r="G21" s="36" t="n">
        <v>1690.49570292256</v>
      </c>
      <c r="H21" s="36" t="n">
        <v>1540.18490981017</v>
      </c>
      <c r="I21" s="36" t="n">
        <v>1581.12263767136</v>
      </c>
      <c r="J21" s="36" t="n">
        <v>1558.52196496129</v>
      </c>
      <c r="K21" s="36" t="n">
        <v>1554.23486312508</v>
      </c>
      <c r="L21" s="36" t="n">
        <v>1653.29837115384</v>
      </c>
      <c r="M21" s="36" t="n">
        <v>1621.44916291107</v>
      </c>
      <c r="N21" s="36" t="n">
        <v>1486.16322696853</v>
      </c>
      <c r="O21" s="36" t="n">
        <v>1393.73373606399</v>
      </c>
      <c r="P21" s="36" t="n">
        <v>4921.59688495079</v>
      </c>
      <c r="Q21" s="36" t="n">
        <v>27155</v>
      </c>
      <c r="R21" s="36" t="n">
        <v>1963.26305142115</v>
      </c>
      <c r="S21" s="36" t="n">
        <v>2030.46559510665</v>
      </c>
      <c r="T21" s="36" t="n">
        <v>2146.78540897008</v>
      </c>
      <c r="U21" s="36" t="n">
        <v>2223.96656782421</v>
      </c>
      <c r="V21" s="36" t="n">
        <v>2164.23397041373</v>
      </c>
      <c r="W21" s="36" t="n">
        <v>1962.2520892386</v>
      </c>
      <c r="X21" s="36" t="n">
        <v>1805.38519132589</v>
      </c>
      <c r="Y21" s="36" t="n">
        <v>1785.95070103898</v>
      </c>
      <c r="Z21" s="36" t="n">
        <v>1869.21343529213</v>
      </c>
      <c r="AA21" s="36" t="n">
        <v>1943.55728421572</v>
      </c>
      <c r="AB21" s="36" t="n">
        <v>1846.81137026795</v>
      </c>
      <c r="AC21" s="36" t="n">
        <v>1727.32285908922</v>
      </c>
      <c r="AD21" s="36" t="n">
        <v>1636.90121160681</v>
      </c>
      <c r="AE21" s="36" t="n">
        <v>5730.89126418889</v>
      </c>
      <c r="AF21" s="36" t="n">
        <v>30837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62568.2203748446</v>
      </c>
      <c r="D22" s="36" t="n">
        <v>63579.1555103491</v>
      </c>
      <c r="E22" s="36" t="n">
        <v>67692.6633531033</v>
      </c>
      <c r="F22" s="36" t="n">
        <v>72469.7377763518</v>
      </c>
      <c r="G22" s="36" t="n">
        <v>75286.0094835756</v>
      </c>
      <c r="H22" s="36" t="n">
        <v>74449.0809759505</v>
      </c>
      <c r="I22" s="36" t="n">
        <v>71811.0611524992</v>
      </c>
      <c r="J22" s="36" t="n">
        <v>69802.1316916005</v>
      </c>
      <c r="K22" s="36" t="n">
        <v>67826.4446016335</v>
      </c>
      <c r="L22" s="36" t="n">
        <v>64988.4540208619</v>
      </c>
      <c r="M22" s="36" t="n">
        <v>56216.6804932285</v>
      </c>
      <c r="N22" s="36" t="n">
        <v>45982.8798852454</v>
      </c>
      <c r="O22" s="36" t="n">
        <v>37315.1901691464</v>
      </c>
      <c r="P22" s="36" t="n">
        <v>76788.2905116098</v>
      </c>
      <c r="Q22" s="36" t="n">
        <v>906776</v>
      </c>
      <c r="R22" s="36" t="n">
        <v>58760.8764590594</v>
      </c>
      <c r="S22" s="36" t="n">
        <v>61648.9403725313</v>
      </c>
      <c r="T22" s="36" t="n">
        <v>63593.2207847808</v>
      </c>
      <c r="U22" s="36" t="n">
        <v>66717.5897865315</v>
      </c>
      <c r="V22" s="36" t="n">
        <v>69866.7286547643</v>
      </c>
      <c r="W22" s="36" t="n">
        <v>70475.3921862761</v>
      </c>
      <c r="X22" s="36" t="n">
        <v>70729.2392957218</v>
      </c>
      <c r="Y22" s="36" t="n">
        <v>70865.1317858586</v>
      </c>
      <c r="Z22" s="36" t="n">
        <v>69531.0799020955</v>
      </c>
      <c r="AA22" s="36" t="n">
        <v>67109.4046213156</v>
      </c>
      <c r="AB22" s="36" t="n">
        <v>60856.9269242953</v>
      </c>
      <c r="AC22" s="36" t="n">
        <v>53007.9425255282</v>
      </c>
      <c r="AD22" s="36" t="n">
        <v>44709.2584448726</v>
      </c>
      <c r="AE22" s="36" t="n">
        <v>102400.268256369</v>
      </c>
      <c r="AF22" s="36" t="n">
        <v>930272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1498.00588172914</v>
      </c>
      <c r="D23" s="36" t="n">
        <v>1731.26416702101</v>
      </c>
      <c r="E23" s="36" t="n">
        <v>1875.46216781587</v>
      </c>
      <c r="F23" s="36" t="n">
        <v>1894.19114742085</v>
      </c>
      <c r="G23" s="36" t="n">
        <v>1920.71722627798</v>
      </c>
      <c r="H23" s="36" t="n">
        <v>2015.91438442856</v>
      </c>
      <c r="I23" s="36" t="n">
        <v>2063.74405211106</v>
      </c>
      <c r="J23" s="36" t="n">
        <v>2148.11172650856</v>
      </c>
      <c r="K23" s="36" t="n">
        <v>2224.01911620598</v>
      </c>
      <c r="L23" s="36" t="n">
        <v>2161.90184854677</v>
      </c>
      <c r="M23" s="36" t="n">
        <v>1917.82258848955</v>
      </c>
      <c r="N23" s="36" t="n">
        <v>1733.88532612019</v>
      </c>
      <c r="O23" s="36" t="n">
        <v>1631.87866779374</v>
      </c>
      <c r="P23" s="36" t="n">
        <v>5284.08169953072</v>
      </c>
      <c r="Q23" s="36" t="n">
        <v>30101</v>
      </c>
      <c r="R23" s="36" t="n">
        <v>1475.28286603285</v>
      </c>
      <c r="S23" s="36" t="n">
        <v>1668.75624786596</v>
      </c>
      <c r="T23" s="36" t="n">
        <v>1750.04287440505</v>
      </c>
      <c r="U23" s="36" t="n">
        <v>1827.56426212753</v>
      </c>
      <c r="V23" s="36" t="n">
        <v>1965.31785033582</v>
      </c>
      <c r="W23" s="36" t="n">
        <v>2052.01582262365</v>
      </c>
      <c r="X23" s="36" t="n">
        <v>2158.22017047946</v>
      </c>
      <c r="Y23" s="36" t="n">
        <v>2315.91606771207</v>
      </c>
      <c r="Z23" s="36" t="n">
        <v>2397.99004765198</v>
      </c>
      <c r="AA23" s="36" t="n">
        <v>2418.65523459894</v>
      </c>
      <c r="AB23" s="36" t="n">
        <v>2281.90000787455</v>
      </c>
      <c r="AC23" s="36" t="n">
        <v>2148.14226550634</v>
      </c>
      <c r="AD23" s="36" t="n">
        <v>2106.91336224142</v>
      </c>
      <c r="AE23" s="36" t="n">
        <v>6939.28292054437</v>
      </c>
      <c r="AF23" s="36" t="n">
        <v>33506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1082.89337737949</v>
      </c>
      <c r="D24" s="36" t="n">
        <v>1138.76904889394</v>
      </c>
      <c r="E24" s="36" t="n">
        <v>1163.38699163849</v>
      </c>
      <c r="F24" s="36" t="n">
        <v>1125.9071205271</v>
      </c>
      <c r="G24" s="36" t="n">
        <v>999.593839505457</v>
      </c>
      <c r="H24" s="36" t="n">
        <v>852.711240214125</v>
      </c>
      <c r="I24" s="36" t="n">
        <v>780.123047378621</v>
      </c>
      <c r="J24" s="36" t="n">
        <v>770.695508033083</v>
      </c>
      <c r="K24" s="36" t="n">
        <v>760.333189804966</v>
      </c>
      <c r="L24" s="36" t="n">
        <v>762.100526453931</v>
      </c>
      <c r="M24" s="36" t="n">
        <v>720.804263247353</v>
      </c>
      <c r="N24" s="36" t="n">
        <v>643.591596413367</v>
      </c>
      <c r="O24" s="36" t="n">
        <v>592.514632927233</v>
      </c>
      <c r="P24" s="36" t="n">
        <v>1972.57561758284</v>
      </c>
      <c r="Q24" s="36" t="n">
        <v>13366</v>
      </c>
      <c r="R24" s="36" t="n">
        <v>988.016839953263</v>
      </c>
      <c r="S24" s="36" t="n">
        <v>1110.18437584258</v>
      </c>
      <c r="T24" s="36" t="n">
        <v>1184.7598221742</v>
      </c>
      <c r="U24" s="36" t="n">
        <v>1147.69427848065</v>
      </c>
      <c r="V24" s="36" t="n">
        <v>1041.01702856188</v>
      </c>
      <c r="W24" s="36" t="n">
        <v>959.363412227488</v>
      </c>
      <c r="X24" s="36" t="n">
        <v>899.745996522416</v>
      </c>
      <c r="Y24" s="36" t="n">
        <v>824.200270709068</v>
      </c>
      <c r="Z24" s="36" t="n">
        <v>784.656241330605</v>
      </c>
      <c r="AA24" s="36" t="n">
        <v>803.64277753571</v>
      </c>
      <c r="AB24" s="36" t="n">
        <v>770.208748304938</v>
      </c>
      <c r="AC24" s="36" t="n">
        <v>710.425919329485</v>
      </c>
      <c r="AD24" s="36" t="n">
        <v>720.21089446189</v>
      </c>
      <c r="AE24" s="36" t="n">
        <v>2255.87339456584</v>
      </c>
      <c r="AF24" s="36" t="n">
        <v>14200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6135.30100924931</v>
      </c>
      <c r="D25" s="36" t="n">
        <v>6134.31696157364</v>
      </c>
      <c r="E25" s="36" t="n">
        <v>6475.01669669277</v>
      </c>
      <c r="F25" s="36" t="n">
        <v>6704.23563670137</v>
      </c>
      <c r="G25" s="36" t="n">
        <v>6428.51924963898</v>
      </c>
      <c r="H25" s="36" t="n">
        <v>5881.72303285018</v>
      </c>
      <c r="I25" s="36" t="n">
        <v>5542.29406028197</v>
      </c>
      <c r="J25" s="36" t="n">
        <v>5508.88595788666</v>
      </c>
      <c r="K25" s="36" t="n">
        <v>5537.33390302024</v>
      </c>
      <c r="L25" s="36" t="n">
        <v>5541.27727031822</v>
      </c>
      <c r="M25" s="36" t="n">
        <v>5005.65221963569</v>
      </c>
      <c r="N25" s="36" t="n">
        <v>4344.73060868052</v>
      </c>
      <c r="O25" s="36" t="n">
        <v>4179.93346101215</v>
      </c>
      <c r="P25" s="36" t="n">
        <v>13442.7799324583</v>
      </c>
      <c r="Q25" s="36" t="n">
        <v>86862</v>
      </c>
      <c r="R25" s="36" t="n">
        <v>5701.1443030852</v>
      </c>
      <c r="S25" s="36" t="n">
        <v>5837.07129340327</v>
      </c>
      <c r="T25" s="36" t="n">
        <v>6225.33215027314</v>
      </c>
      <c r="U25" s="36" t="n">
        <v>6611.18825412512</v>
      </c>
      <c r="V25" s="36" t="n">
        <v>6584.42833376091</v>
      </c>
      <c r="W25" s="36" t="n">
        <v>6230.50601020953</v>
      </c>
      <c r="X25" s="36" t="n">
        <v>6053.25624725137</v>
      </c>
      <c r="Y25" s="36" t="n">
        <v>6095.70503538131</v>
      </c>
      <c r="Z25" s="36" t="n">
        <v>6149.77328050941</v>
      </c>
      <c r="AA25" s="36" t="n">
        <v>6179.44374158031</v>
      </c>
      <c r="AB25" s="36" t="n">
        <v>5812.07811343372</v>
      </c>
      <c r="AC25" s="36" t="n">
        <v>5404.39353404128</v>
      </c>
      <c r="AD25" s="36" t="n">
        <v>5288.69929596327</v>
      </c>
      <c r="AE25" s="36" t="n">
        <v>16618.9804069822</v>
      </c>
      <c r="AF25" s="36" t="n">
        <v>94792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442.506916815213</v>
      </c>
      <c r="D26" s="36" t="n">
        <v>454.763008107837</v>
      </c>
      <c r="E26" s="36" t="n">
        <v>482.611671758536</v>
      </c>
      <c r="F26" s="36" t="n">
        <v>474.890505913147</v>
      </c>
      <c r="G26" s="36" t="n">
        <v>456.370314708444</v>
      </c>
      <c r="H26" s="36" t="n">
        <v>467.5184656754</v>
      </c>
      <c r="I26" s="36" t="n">
        <v>467.127503159002</v>
      </c>
      <c r="J26" s="36" t="n">
        <v>439.986827127104</v>
      </c>
      <c r="K26" s="36" t="n">
        <v>440.94301763998</v>
      </c>
      <c r="L26" s="36" t="n">
        <v>476.916439708082</v>
      </c>
      <c r="M26" s="36" t="n">
        <v>439.677706532912</v>
      </c>
      <c r="N26" s="36" t="n">
        <v>373.838636722347</v>
      </c>
      <c r="O26" s="36" t="n">
        <v>360.910554892283</v>
      </c>
      <c r="P26" s="36" t="n">
        <v>1189.93843123971</v>
      </c>
      <c r="Q26" s="36" t="n">
        <v>6968</v>
      </c>
      <c r="R26" s="36" t="n">
        <v>424.72428489344</v>
      </c>
      <c r="S26" s="36" t="n">
        <v>429.666678314188</v>
      </c>
      <c r="T26" s="36" t="n">
        <v>455.894079930382</v>
      </c>
      <c r="U26" s="36" t="n">
        <v>482.128525705841</v>
      </c>
      <c r="V26" s="36" t="n">
        <v>494.605881052386</v>
      </c>
      <c r="W26" s="36" t="n">
        <v>494.888778732124</v>
      </c>
      <c r="X26" s="36" t="n">
        <v>502.461960706833</v>
      </c>
      <c r="Y26" s="36" t="n">
        <v>498.990662949751</v>
      </c>
      <c r="Z26" s="36" t="n">
        <v>490.920870247449</v>
      </c>
      <c r="AA26" s="36" t="n">
        <v>499.9773423494</v>
      </c>
      <c r="AB26" s="36" t="n">
        <v>479.752926463533</v>
      </c>
      <c r="AC26" s="36" t="n">
        <v>447.095392529673</v>
      </c>
      <c r="AD26" s="36" t="n">
        <v>439.159463417294</v>
      </c>
      <c r="AE26" s="36" t="n">
        <v>1498.7331527077</v>
      </c>
      <c r="AF26" s="36" t="n">
        <v>7639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3737.48544650151</v>
      </c>
      <c r="D27" s="36" t="n">
        <v>3744.12148558901</v>
      </c>
      <c r="E27" s="36" t="n">
        <v>3740.4562908747</v>
      </c>
      <c r="F27" s="36" t="n">
        <v>3825.7958802129</v>
      </c>
      <c r="G27" s="36" t="n">
        <v>3906.11887002942</v>
      </c>
      <c r="H27" s="36" t="n">
        <v>3884.25434880917</v>
      </c>
      <c r="I27" s="36" t="n">
        <v>3678.19954910184</v>
      </c>
      <c r="J27" s="36" t="n">
        <v>3352.20490824939</v>
      </c>
      <c r="K27" s="36" t="n">
        <v>3042.90595399426</v>
      </c>
      <c r="L27" s="36" t="n">
        <v>2755.43270291241</v>
      </c>
      <c r="M27" s="36" t="n">
        <v>2344.98568117873</v>
      </c>
      <c r="N27" s="36" t="n">
        <v>1996.19595202133</v>
      </c>
      <c r="O27" s="36" t="n">
        <v>1667.56996867314</v>
      </c>
      <c r="P27" s="36" t="n">
        <v>4181.27296185218</v>
      </c>
      <c r="Q27" s="36" t="n">
        <v>45857</v>
      </c>
      <c r="R27" s="36" t="n">
        <v>3426.4527333852</v>
      </c>
      <c r="S27" s="36" t="n">
        <v>3421.69275238722</v>
      </c>
      <c r="T27" s="36" t="n">
        <v>3549.30799718255</v>
      </c>
      <c r="U27" s="36" t="n">
        <v>3570.23887484827</v>
      </c>
      <c r="V27" s="36" t="n">
        <v>3580.83898334209</v>
      </c>
      <c r="W27" s="36" t="n">
        <v>3651.44143818855</v>
      </c>
      <c r="X27" s="36" t="n">
        <v>3631.75655756864</v>
      </c>
      <c r="Y27" s="36" t="n">
        <v>3379.27390933301</v>
      </c>
      <c r="Z27" s="36" t="n">
        <v>3067.48437667575</v>
      </c>
      <c r="AA27" s="36" t="n">
        <v>2857.7071108915</v>
      </c>
      <c r="AB27" s="36" t="n">
        <v>2520.02757822811</v>
      </c>
      <c r="AC27" s="36" t="n">
        <v>2173.28888125232</v>
      </c>
      <c r="AD27" s="36" t="n">
        <v>1906.10701549788</v>
      </c>
      <c r="AE27" s="36" t="n">
        <v>4930.3817912189</v>
      </c>
      <c r="AF27" s="36" t="n">
        <v>45666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2575.59623784112</v>
      </c>
      <c r="D28" s="36" t="n">
        <v>2541.58350321019</v>
      </c>
      <c r="E28" s="36" t="n">
        <v>2648.63323318683</v>
      </c>
      <c r="F28" s="36" t="n">
        <v>2801.07547464762</v>
      </c>
      <c r="G28" s="36" t="n">
        <v>2829.88886819531</v>
      </c>
      <c r="H28" s="36" t="n">
        <v>2548.05458916384</v>
      </c>
      <c r="I28" s="36" t="n">
        <v>2263.74172355159</v>
      </c>
      <c r="J28" s="36" t="n">
        <v>2200.5460837355</v>
      </c>
      <c r="K28" s="36" t="n">
        <v>2151.57817122542</v>
      </c>
      <c r="L28" s="36" t="n">
        <v>2072.73954100656</v>
      </c>
      <c r="M28" s="36" t="n">
        <v>1917.46258824107</v>
      </c>
      <c r="N28" s="36" t="n">
        <v>1775.57099332897</v>
      </c>
      <c r="O28" s="36" t="n">
        <v>1570.86155693244</v>
      </c>
      <c r="P28" s="36" t="n">
        <v>4282.66743573354</v>
      </c>
      <c r="Q28" s="36" t="n">
        <v>34180</v>
      </c>
      <c r="R28" s="36" t="n">
        <v>2507.15887588506</v>
      </c>
      <c r="S28" s="36" t="n">
        <v>2390.72922257482</v>
      </c>
      <c r="T28" s="36" t="n">
        <v>2566.43856955442</v>
      </c>
      <c r="U28" s="36" t="n">
        <v>2720.27999368645</v>
      </c>
      <c r="V28" s="36" t="n">
        <v>2678.75382837839</v>
      </c>
      <c r="W28" s="36" t="n">
        <v>2481.14415144664</v>
      </c>
      <c r="X28" s="36" t="n">
        <v>2322.16069750637</v>
      </c>
      <c r="Y28" s="36" t="n">
        <v>2218.48561111607</v>
      </c>
      <c r="Z28" s="36" t="n">
        <v>2145.19405490028</v>
      </c>
      <c r="AA28" s="36" t="n">
        <v>2148.69834302813</v>
      </c>
      <c r="AB28" s="36" t="n">
        <v>2048.96271163438</v>
      </c>
      <c r="AC28" s="36" t="n">
        <v>1895.55244408314</v>
      </c>
      <c r="AD28" s="36" t="n">
        <v>1779.76866336506</v>
      </c>
      <c r="AE28" s="36" t="n">
        <v>5641.6728328408</v>
      </c>
      <c r="AF28" s="36" t="n">
        <v>35545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9475.56552205672</v>
      </c>
      <c r="D29" s="36" t="n">
        <v>9911.3248277099</v>
      </c>
      <c r="E29" s="36" t="n">
        <v>10746.3980522294</v>
      </c>
      <c r="F29" s="36" t="n">
        <v>11641.8676507104</v>
      </c>
      <c r="G29" s="36" t="n">
        <v>12011.9041905658</v>
      </c>
      <c r="H29" s="36" t="n">
        <v>11731.1451692742</v>
      </c>
      <c r="I29" s="36" t="n">
        <v>11504.5722351337</v>
      </c>
      <c r="J29" s="36" t="n">
        <v>11816.9659769407</v>
      </c>
      <c r="K29" s="36" t="n">
        <v>12141.2145487138</v>
      </c>
      <c r="L29" s="36" t="n">
        <v>12275.7161905857</v>
      </c>
      <c r="M29" s="36" t="n">
        <v>11300.9377032269</v>
      </c>
      <c r="N29" s="36" t="n">
        <v>9657.60605712428</v>
      </c>
      <c r="O29" s="36" t="n">
        <v>8045.1358151932</v>
      </c>
      <c r="P29" s="36" t="n">
        <v>19751.6460605353</v>
      </c>
      <c r="Q29" s="36" t="n">
        <v>162012</v>
      </c>
      <c r="R29" s="36" t="n">
        <v>9147.08471909983</v>
      </c>
      <c r="S29" s="36" t="n">
        <v>9702.55375612473</v>
      </c>
      <c r="T29" s="36" t="n">
        <v>10313.2855327691</v>
      </c>
      <c r="U29" s="36" t="n">
        <v>11065.6378385642</v>
      </c>
      <c r="V29" s="36" t="n">
        <v>11354.1080422259</v>
      </c>
      <c r="W29" s="36" t="n">
        <v>11317.0757494855</v>
      </c>
      <c r="X29" s="36" t="n">
        <v>11650.5121186347</v>
      </c>
      <c r="Y29" s="36" t="n">
        <v>12391.0256422321</v>
      </c>
      <c r="Z29" s="36" t="n">
        <v>12911.4584698967</v>
      </c>
      <c r="AA29" s="36" t="n">
        <v>13007.6022547912</v>
      </c>
      <c r="AB29" s="36" t="n">
        <v>12289.9663402884</v>
      </c>
      <c r="AC29" s="36" t="n">
        <v>11281.2853668922</v>
      </c>
      <c r="AD29" s="36" t="n">
        <v>10063.5129681435</v>
      </c>
      <c r="AE29" s="36" t="n">
        <v>25319.891200852</v>
      </c>
      <c r="AF29" s="36" t="n">
        <v>171815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3292.29327785786</v>
      </c>
      <c r="D30" s="36" t="n">
        <v>3536.76726855388</v>
      </c>
      <c r="E30" s="36" t="n">
        <v>3815.85665283779</v>
      </c>
      <c r="F30" s="36" t="n">
        <v>4003.97289939791</v>
      </c>
      <c r="G30" s="36" t="n">
        <v>3955.91288148771</v>
      </c>
      <c r="H30" s="36" t="n">
        <v>3656.54079246286</v>
      </c>
      <c r="I30" s="36" t="n">
        <v>3515.1285122158</v>
      </c>
      <c r="J30" s="36" t="n">
        <v>3697.59299119373</v>
      </c>
      <c r="K30" s="36" t="n">
        <v>3909.51130511653</v>
      </c>
      <c r="L30" s="36" t="n">
        <v>4064.97305078947</v>
      </c>
      <c r="M30" s="36" t="n">
        <v>3753.63906826513</v>
      </c>
      <c r="N30" s="36" t="n">
        <v>3395.58165955292</v>
      </c>
      <c r="O30" s="36" t="n">
        <v>3309.90011815758</v>
      </c>
      <c r="P30" s="36" t="n">
        <v>11366.3295221108</v>
      </c>
      <c r="Q30" s="36" t="n">
        <v>59274</v>
      </c>
      <c r="R30" s="36" t="n">
        <v>3297.25760796755</v>
      </c>
      <c r="S30" s="36" t="n">
        <v>3468.95373948977</v>
      </c>
      <c r="T30" s="36" t="n">
        <v>3791.38322812494</v>
      </c>
      <c r="U30" s="36" t="n">
        <v>4094.3482595936</v>
      </c>
      <c r="V30" s="36" t="n">
        <v>4109.436966979</v>
      </c>
      <c r="W30" s="36" t="n">
        <v>3843.27524031654</v>
      </c>
      <c r="X30" s="36" t="n">
        <v>3773.95682174716</v>
      </c>
      <c r="Y30" s="36" t="n">
        <v>3958.8492381947</v>
      </c>
      <c r="Z30" s="36" t="n">
        <v>4161.52689959811</v>
      </c>
      <c r="AA30" s="36" t="n">
        <v>4409.15373992608</v>
      </c>
      <c r="AB30" s="36" t="n">
        <v>4399.81715454031</v>
      </c>
      <c r="AC30" s="36" t="n">
        <v>4244.3499484657</v>
      </c>
      <c r="AD30" s="36" t="n">
        <v>4165.02959651473</v>
      </c>
      <c r="AE30" s="36" t="n">
        <v>13628.6615585418</v>
      </c>
      <c r="AF30" s="36" t="n">
        <v>65346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1688.43568077174</v>
      </c>
      <c r="D31" s="36" t="n">
        <v>1859.65911228837</v>
      </c>
      <c r="E31" s="36" t="n">
        <v>2034.15361548493</v>
      </c>
      <c r="F31" s="36" t="n">
        <v>1934.46463919845</v>
      </c>
      <c r="G31" s="36" t="n">
        <v>1644.55356604024</v>
      </c>
      <c r="H31" s="36" t="n">
        <v>1410.99635960054</v>
      </c>
      <c r="I31" s="36" t="n">
        <v>1310.32309319151</v>
      </c>
      <c r="J31" s="36" t="n">
        <v>1247.10246112235</v>
      </c>
      <c r="K31" s="36" t="n">
        <v>1216.08114126629</v>
      </c>
      <c r="L31" s="36" t="n">
        <v>1202.24317103163</v>
      </c>
      <c r="M31" s="36" t="n">
        <v>1070.55314366654</v>
      </c>
      <c r="N31" s="36" t="n">
        <v>953.35767466296</v>
      </c>
      <c r="O31" s="36" t="n">
        <v>892.690905317835</v>
      </c>
      <c r="P31" s="36" t="n">
        <v>3108.38543635661</v>
      </c>
      <c r="Q31" s="36" t="n">
        <v>21573</v>
      </c>
      <c r="R31" s="36" t="n">
        <v>1645.43433106692</v>
      </c>
      <c r="S31" s="36" t="n">
        <v>1801.52945791911</v>
      </c>
      <c r="T31" s="36" t="n">
        <v>1942.58333470926</v>
      </c>
      <c r="U31" s="36" t="n">
        <v>1979.50418726518</v>
      </c>
      <c r="V31" s="36" t="n">
        <v>1904.3837698939</v>
      </c>
      <c r="W31" s="36" t="n">
        <v>1743.56058167294</v>
      </c>
      <c r="X31" s="36" t="n">
        <v>1552.70190687427</v>
      </c>
      <c r="Y31" s="36" t="n">
        <v>1434.01045850523</v>
      </c>
      <c r="Z31" s="36" t="n">
        <v>1426.98731444222</v>
      </c>
      <c r="AA31" s="36" t="n">
        <v>1466.71843761231</v>
      </c>
      <c r="AB31" s="36" t="n">
        <v>1383.56060158041</v>
      </c>
      <c r="AC31" s="36" t="n">
        <v>1259.53261668169</v>
      </c>
      <c r="AD31" s="36" t="n">
        <v>1187.05027887759</v>
      </c>
      <c r="AE31" s="36" t="n">
        <v>3970.44272289896</v>
      </c>
      <c r="AF31" s="36" t="n">
        <v>24698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5265.82057935241</v>
      </c>
      <c r="D32" s="36" t="n">
        <v>5524.05439757426</v>
      </c>
      <c r="E32" s="36" t="n">
        <v>5605.46134241911</v>
      </c>
      <c r="F32" s="36" t="n">
        <v>5413.47846653925</v>
      </c>
      <c r="G32" s="36" t="n">
        <v>4956.55091763009</v>
      </c>
      <c r="H32" s="36" t="n">
        <v>4375.46562860017</v>
      </c>
      <c r="I32" s="36" t="n">
        <v>3977.5926711308</v>
      </c>
      <c r="J32" s="36" t="n">
        <v>3723.0385308717</v>
      </c>
      <c r="K32" s="36" t="n">
        <v>3631.234937716</v>
      </c>
      <c r="L32" s="36" t="n">
        <v>3745.90714591725</v>
      </c>
      <c r="M32" s="36" t="n">
        <v>3481.66529612109</v>
      </c>
      <c r="N32" s="36" t="n">
        <v>3054.97269997234</v>
      </c>
      <c r="O32" s="36" t="n">
        <v>2764.87058483505</v>
      </c>
      <c r="P32" s="36" t="n">
        <v>8290.88680132049</v>
      </c>
      <c r="Q32" s="36" t="n">
        <v>63811</v>
      </c>
      <c r="R32" s="36" t="n">
        <v>5018.33413174235</v>
      </c>
      <c r="S32" s="36" t="n">
        <v>5195.47169428823</v>
      </c>
      <c r="T32" s="36" t="n">
        <v>5444.55164017615</v>
      </c>
      <c r="U32" s="36" t="n">
        <v>5436.43157999997</v>
      </c>
      <c r="V32" s="36" t="n">
        <v>5035.40446120663</v>
      </c>
      <c r="W32" s="36" t="n">
        <v>4561.60327115241</v>
      </c>
      <c r="X32" s="36" t="n">
        <v>4222.59920376207</v>
      </c>
      <c r="Y32" s="36" t="n">
        <v>3954.63113271435</v>
      </c>
      <c r="Z32" s="36" t="n">
        <v>3925.81587573435</v>
      </c>
      <c r="AA32" s="36" t="n">
        <v>3977.94044386618</v>
      </c>
      <c r="AB32" s="36" t="n">
        <v>3716.22747916227</v>
      </c>
      <c r="AC32" s="36" t="n">
        <v>3423.51705493269</v>
      </c>
      <c r="AD32" s="36" t="n">
        <v>3124.54742878018</v>
      </c>
      <c r="AE32" s="36" t="n">
        <v>10330.9246024822</v>
      </c>
      <c r="AF32" s="36" t="n">
        <v>67368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4915.78005803527</v>
      </c>
      <c r="D33" s="36" t="n">
        <v>4960.00676018471</v>
      </c>
      <c r="E33" s="36" t="n">
        <v>5232.73018242544</v>
      </c>
      <c r="F33" s="36" t="n">
        <v>5490.6394146061</v>
      </c>
      <c r="G33" s="36" t="n">
        <v>5565.43715726068</v>
      </c>
      <c r="H33" s="36" t="n">
        <v>5414.61853623912</v>
      </c>
      <c r="I33" s="36" t="n">
        <v>5077.11927289584</v>
      </c>
      <c r="J33" s="36" t="n">
        <v>4753.894528202</v>
      </c>
      <c r="K33" s="36" t="n">
        <v>4505.60477071749</v>
      </c>
      <c r="L33" s="36" t="n">
        <v>4398.31276233254</v>
      </c>
      <c r="M33" s="36" t="n">
        <v>4030.88765934735</v>
      </c>
      <c r="N33" s="36" t="n">
        <v>3501.38819543045</v>
      </c>
      <c r="O33" s="36" t="n">
        <v>2968.31267388829</v>
      </c>
      <c r="P33" s="36" t="n">
        <v>6760.26802843473</v>
      </c>
      <c r="Q33" s="36" t="n">
        <v>67575</v>
      </c>
      <c r="R33" s="36" t="n">
        <v>4801.89299677624</v>
      </c>
      <c r="S33" s="36" t="n">
        <v>5031.46523382805</v>
      </c>
      <c r="T33" s="36" t="n">
        <v>5140.44434516517</v>
      </c>
      <c r="U33" s="36" t="n">
        <v>5342.26482627391</v>
      </c>
      <c r="V33" s="36" t="n">
        <v>5421.30907004294</v>
      </c>
      <c r="W33" s="36" t="n">
        <v>5297.80862281573</v>
      </c>
      <c r="X33" s="36" t="n">
        <v>5113.28730547266</v>
      </c>
      <c r="Y33" s="36" t="n">
        <v>4858.84017030866</v>
      </c>
      <c r="Z33" s="36" t="n">
        <v>4676.49924911449</v>
      </c>
      <c r="AA33" s="36" t="n">
        <v>4627.27854722666</v>
      </c>
      <c r="AB33" s="36" t="n">
        <v>4359.02167476047</v>
      </c>
      <c r="AC33" s="36" t="n">
        <v>3901.16080264561</v>
      </c>
      <c r="AD33" s="36" t="n">
        <v>3423.25915239493</v>
      </c>
      <c r="AE33" s="36" t="n">
        <v>9282.46800317448</v>
      </c>
      <c r="AF33" s="36" t="n">
        <v>71277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3552.2310593777</v>
      </c>
      <c r="D34" s="36" t="n">
        <v>3756.01655938376</v>
      </c>
      <c r="E34" s="36" t="n">
        <v>3812.94946515118</v>
      </c>
      <c r="F34" s="36" t="n">
        <v>3644.89032772928</v>
      </c>
      <c r="G34" s="36" t="n">
        <v>3394.72977214584</v>
      </c>
      <c r="H34" s="36" t="n">
        <v>3204.95226665827</v>
      </c>
      <c r="I34" s="36" t="n">
        <v>3180.84106888247</v>
      </c>
      <c r="J34" s="36" t="n">
        <v>3211.16628981309</v>
      </c>
      <c r="K34" s="36" t="n">
        <v>3128.40459562886</v>
      </c>
      <c r="L34" s="36" t="n">
        <v>2929.1340582345</v>
      </c>
      <c r="M34" s="36" t="n">
        <v>2429.89691752306</v>
      </c>
      <c r="N34" s="36" t="n">
        <v>1984.46700939513</v>
      </c>
      <c r="O34" s="36" t="n">
        <v>1700.23117660381</v>
      </c>
      <c r="P34" s="36" t="n">
        <v>4032.08943347304</v>
      </c>
      <c r="Q34" s="36" t="n">
        <v>43962</v>
      </c>
      <c r="R34" s="36" t="n">
        <v>3473.68567886702</v>
      </c>
      <c r="S34" s="36" t="n">
        <v>3581.99440739519</v>
      </c>
      <c r="T34" s="36" t="n">
        <v>3598.9414424894</v>
      </c>
      <c r="U34" s="36" t="n">
        <v>3600.05637209338</v>
      </c>
      <c r="V34" s="36" t="n">
        <v>3540.05083554964</v>
      </c>
      <c r="W34" s="36" t="n">
        <v>3486.08778220681</v>
      </c>
      <c r="X34" s="36" t="n">
        <v>3505.67771093817</v>
      </c>
      <c r="Y34" s="36" t="n">
        <v>3437.86433485039</v>
      </c>
      <c r="Z34" s="36" t="n">
        <v>3207.25835278464</v>
      </c>
      <c r="AA34" s="36" t="n">
        <v>2930.75939389124</v>
      </c>
      <c r="AB34" s="36" t="n">
        <v>2607.45263100073</v>
      </c>
      <c r="AC34" s="36" t="n">
        <v>2298.57542091771</v>
      </c>
      <c r="AD34" s="36" t="n">
        <v>1971.8511708296</v>
      </c>
      <c r="AE34" s="36" t="n">
        <v>5245.74446618607</v>
      </c>
      <c r="AF34" s="36" t="n">
        <v>46486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5573.96642319371</v>
      </c>
      <c r="D35" s="36" t="n">
        <v>5730.76680455375</v>
      </c>
      <c r="E35" s="36" t="n">
        <v>5970.74009623594</v>
      </c>
      <c r="F35" s="36" t="n">
        <v>5925.53247895998</v>
      </c>
      <c r="G35" s="36" t="n">
        <v>5469.97574233936</v>
      </c>
      <c r="H35" s="36" t="n">
        <v>4800.34659028642</v>
      </c>
      <c r="I35" s="36" t="n">
        <v>4377.48861161945</v>
      </c>
      <c r="J35" s="36" t="n">
        <v>4228.55295269414</v>
      </c>
      <c r="K35" s="36" t="n">
        <v>4035.0848892051</v>
      </c>
      <c r="L35" s="36" t="n">
        <v>3880.64287435551</v>
      </c>
      <c r="M35" s="36" t="n">
        <v>3604.45252423851</v>
      </c>
      <c r="N35" s="36" t="n">
        <v>3150.625383167</v>
      </c>
      <c r="O35" s="36" t="n">
        <v>2625.36381005662</v>
      </c>
      <c r="P35" s="36" t="n">
        <v>6844.46081909452</v>
      </c>
      <c r="Q35" s="36" t="n">
        <v>66218</v>
      </c>
      <c r="R35" s="36" t="n">
        <v>5446.04386445083</v>
      </c>
      <c r="S35" s="36" t="n">
        <v>5437.13583249685</v>
      </c>
      <c r="T35" s="36" t="n">
        <v>5780.98906772154</v>
      </c>
      <c r="U35" s="36" t="n">
        <v>6001.32812277519</v>
      </c>
      <c r="V35" s="36" t="n">
        <v>5847.3095971544</v>
      </c>
      <c r="W35" s="36" t="n">
        <v>5386.1901618092</v>
      </c>
      <c r="X35" s="36" t="n">
        <v>4948.31054701576</v>
      </c>
      <c r="Y35" s="36" t="n">
        <v>4625.22767417462</v>
      </c>
      <c r="Z35" s="36" t="n">
        <v>4447.27983192283</v>
      </c>
      <c r="AA35" s="36" t="n">
        <v>4463.50097740615</v>
      </c>
      <c r="AB35" s="36" t="n">
        <v>4178.02029456361</v>
      </c>
      <c r="AC35" s="36" t="n">
        <v>3621.95673145208</v>
      </c>
      <c r="AD35" s="36" t="n">
        <v>3104.51893014182</v>
      </c>
      <c r="AE35" s="36" t="n">
        <v>9475.18836691511</v>
      </c>
      <c r="AF35" s="36" t="n">
        <v>72763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219.213035560459</v>
      </c>
      <c r="D36" s="36" t="n">
        <v>240.9665519349</v>
      </c>
      <c r="E36" s="36" t="n">
        <v>260.719889704294</v>
      </c>
      <c r="F36" s="36" t="n">
        <v>250.525496794221</v>
      </c>
      <c r="G36" s="36" t="n">
        <v>212.841362016435</v>
      </c>
      <c r="H36" s="36" t="n">
        <v>178.022088700309</v>
      </c>
      <c r="I36" s="36" t="n">
        <v>166.304429577544</v>
      </c>
      <c r="J36" s="36" t="n">
        <v>161.019078346815</v>
      </c>
      <c r="K36" s="36" t="n">
        <v>166.897102798099</v>
      </c>
      <c r="L36" s="36" t="n">
        <v>187.609393362632</v>
      </c>
      <c r="M36" s="36" t="n">
        <v>172.57150193262</v>
      </c>
      <c r="N36" s="36" t="n">
        <v>136.682938960173</v>
      </c>
      <c r="O36" s="36" t="n">
        <v>122.698163998339</v>
      </c>
      <c r="P36" s="36" t="n">
        <v>512.928966313159</v>
      </c>
      <c r="Q36" s="36" t="n">
        <v>2989</v>
      </c>
      <c r="R36" s="36" t="n">
        <v>209.396400886935</v>
      </c>
      <c r="S36" s="36" t="n">
        <v>221.158944315317</v>
      </c>
      <c r="T36" s="36" t="n">
        <v>238.281712452647</v>
      </c>
      <c r="U36" s="36" t="n">
        <v>239.949167526859</v>
      </c>
      <c r="V36" s="36" t="n">
        <v>222.164720882372</v>
      </c>
      <c r="W36" s="36" t="n">
        <v>196.981634740862</v>
      </c>
      <c r="X36" s="36" t="n">
        <v>187.531267518838</v>
      </c>
      <c r="Y36" s="36" t="n">
        <v>189.461737097167</v>
      </c>
      <c r="Z36" s="36" t="n">
        <v>190.8880742201</v>
      </c>
      <c r="AA36" s="36" t="n">
        <v>198.112284214977</v>
      </c>
      <c r="AB36" s="36" t="n">
        <v>188.783839461353</v>
      </c>
      <c r="AC36" s="36" t="n">
        <v>168.471582142303</v>
      </c>
      <c r="AD36" s="36" t="n">
        <v>167.134526034655</v>
      </c>
      <c r="AE36" s="36" t="n">
        <v>685.684108505613</v>
      </c>
      <c r="AF36" s="36" t="n">
        <v>3304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3752.83321895607</v>
      </c>
      <c r="D37" s="36" t="n">
        <v>3650.95868216892</v>
      </c>
      <c r="E37" s="36" t="n">
        <v>3601.61664599489</v>
      </c>
      <c r="F37" s="36" t="n">
        <v>3685.56585968579</v>
      </c>
      <c r="G37" s="36" t="n">
        <v>3743.63691531152</v>
      </c>
      <c r="H37" s="36" t="n">
        <v>3547.00254076845</v>
      </c>
      <c r="I37" s="36" t="n">
        <v>3302.51557546768</v>
      </c>
      <c r="J37" s="36" t="n">
        <v>3199.8079828246</v>
      </c>
      <c r="K37" s="36" t="n">
        <v>3157.35518225631</v>
      </c>
      <c r="L37" s="36" t="n">
        <v>3064.22963184447</v>
      </c>
      <c r="M37" s="36" t="n">
        <v>2785.18435437591</v>
      </c>
      <c r="N37" s="36" t="n">
        <v>2552.49200454281</v>
      </c>
      <c r="O37" s="36" t="n">
        <v>2178.46952397838</v>
      </c>
      <c r="P37" s="36" t="n">
        <v>5261.33188182421</v>
      </c>
      <c r="Q37" s="36" t="n">
        <v>47483</v>
      </c>
      <c r="R37" s="36" t="n">
        <v>3604.59543940372</v>
      </c>
      <c r="S37" s="36" t="n">
        <v>3561.53980010439</v>
      </c>
      <c r="T37" s="36" t="n">
        <v>3592.76064346852</v>
      </c>
      <c r="U37" s="36" t="n">
        <v>3700.89094834315</v>
      </c>
      <c r="V37" s="36" t="n">
        <v>3777.69445462779</v>
      </c>
      <c r="W37" s="36" t="n">
        <v>3694.65046031052</v>
      </c>
      <c r="X37" s="36" t="n">
        <v>3516.45612518406</v>
      </c>
      <c r="Y37" s="36" t="n">
        <v>3412.70187658489</v>
      </c>
      <c r="Z37" s="36" t="n">
        <v>3356.07343636906</v>
      </c>
      <c r="AA37" s="36" t="n">
        <v>3279.0065295654</v>
      </c>
      <c r="AB37" s="36" t="n">
        <v>3085.95722601166</v>
      </c>
      <c r="AC37" s="36" t="n">
        <v>2828.22217607284</v>
      </c>
      <c r="AD37" s="36" t="n">
        <v>2500.22349387441</v>
      </c>
      <c r="AE37" s="36" t="n">
        <v>6554.2273900796</v>
      </c>
      <c r="AF37" s="36" t="n">
        <v>50465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220.545278465335</v>
      </c>
      <c r="D38" s="36" t="n">
        <v>224.097148808813</v>
      </c>
      <c r="E38" s="36" t="n">
        <v>238.23525686637</v>
      </c>
      <c r="F38" s="36" t="n">
        <v>242.253174929285</v>
      </c>
      <c r="G38" s="36" t="n">
        <v>234.002690868222</v>
      </c>
      <c r="H38" s="36" t="n">
        <v>230.084911539184</v>
      </c>
      <c r="I38" s="36" t="n">
        <v>232.564428816279</v>
      </c>
      <c r="J38" s="36" t="n">
        <v>235.136533440422</v>
      </c>
      <c r="K38" s="36" t="n">
        <v>236.443680710624</v>
      </c>
      <c r="L38" s="36" t="n">
        <v>258.161819022647</v>
      </c>
      <c r="M38" s="36" t="n">
        <v>264.791677444156</v>
      </c>
      <c r="N38" s="36" t="n">
        <v>249.26295081358</v>
      </c>
      <c r="O38" s="36" t="n">
        <v>234.096386814701</v>
      </c>
      <c r="P38" s="36" t="n">
        <v>948.324061460382</v>
      </c>
      <c r="Q38" s="36" t="n">
        <v>4048</v>
      </c>
      <c r="R38" s="36" t="n">
        <v>187.052880287602</v>
      </c>
      <c r="S38" s="36" t="n">
        <v>226.849914456637</v>
      </c>
      <c r="T38" s="36" t="n">
        <v>245.240030274218</v>
      </c>
      <c r="U38" s="36" t="n">
        <v>266.383050307886</v>
      </c>
      <c r="V38" s="36" t="n">
        <v>278.702237613418</v>
      </c>
      <c r="W38" s="36" t="n">
        <v>268.417350382911</v>
      </c>
      <c r="X38" s="36" t="n">
        <v>252.980436172026</v>
      </c>
      <c r="Y38" s="36" t="n">
        <v>248.141767615126</v>
      </c>
      <c r="Z38" s="36" t="n">
        <v>256.787872705612</v>
      </c>
      <c r="AA38" s="36" t="n">
        <v>283.841816476504</v>
      </c>
      <c r="AB38" s="36" t="n">
        <v>300.840415985171</v>
      </c>
      <c r="AC38" s="36" t="n">
        <v>300.687963110292</v>
      </c>
      <c r="AD38" s="36" t="n">
        <v>296.110666465357</v>
      </c>
      <c r="AE38" s="36" t="n">
        <v>1086.96359814724</v>
      </c>
      <c r="AF38" s="36" t="n">
        <v>4499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8385.27400095466</v>
      </c>
      <c r="D39" s="36" t="n">
        <v>8477.34226447819</v>
      </c>
      <c r="E39" s="36" t="n">
        <v>8690.0228290462</v>
      </c>
      <c r="F39" s="36" t="n">
        <v>8750.72387307824</v>
      </c>
      <c r="G39" s="36" t="n">
        <v>8984.77329296396</v>
      </c>
      <c r="H39" s="36" t="n">
        <v>9164.72880168721</v>
      </c>
      <c r="I39" s="36" t="n">
        <v>8708.00522544262</v>
      </c>
      <c r="J39" s="36" t="n">
        <v>7982.32307489233</v>
      </c>
      <c r="K39" s="36" t="n">
        <v>7179.40543236363</v>
      </c>
      <c r="L39" s="36" t="n">
        <v>6455.58560440788</v>
      </c>
      <c r="M39" s="36" t="n">
        <v>5655.17997352888</v>
      </c>
      <c r="N39" s="36" t="n">
        <v>4991.9541931056</v>
      </c>
      <c r="O39" s="36" t="n">
        <v>4306.34317400158</v>
      </c>
      <c r="P39" s="36" t="n">
        <v>10742.338260049</v>
      </c>
      <c r="Q39" s="36" t="n">
        <v>108474</v>
      </c>
      <c r="R39" s="36" t="n">
        <v>8455.42528714984</v>
      </c>
      <c r="S39" s="36" t="n">
        <v>8258.18100358788</v>
      </c>
      <c r="T39" s="36" t="n">
        <v>8121.64415518051</v>
      </c>
      <c r="U39" s="36" t="n">
        <v>8226.6264829035</v>
      </c>
      <c r="V39" s="36" t="n">
        <v>8620.88686869586</v>
      </c>
      <c r="W39" s="36" t="n">
        <v>8747.38630689862</v>
      </c>
      <c r="X39" s="36" t="n">
        <v>8407.70981532387</v>
      </c>
      <c r="Y39" s="36" t="n">
        <v>7783.47016826684</v>
      </c>
      <c r="Z39" s="36" t="n">
        <v>7056.26479136649</v>
      </c>
      <c r="AA39" s="36" t="n">
        <v>6512.12231763231</v>
      </c>
      <c r="AB39" s="36" t="n">
        <v>6082.92489235606</v>
      </c>
      <c r="AC39" s="36" t="n">
        <v>5829.4008367611</v>
      </c>
      <c r="AD39" s="36" t="n">
        <v>5382.08311252069</v>
      </c>
      <c r="AE39" s="36" t="n">
        <v>13686.8739613564</v>
      </c>
      <c r="AF39" s="36" t="n">
        <v>111171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433.265688995378</v>
      </c>
      <c r="D40" s="36" t="n">
        <v>467.745266260157</v>
      </c>
      <c r="E40" s="36" t="n">
        <v>493.227775799772</v>
      </c>
      <c r="F40" s="36" t="n">
        <v>487.199227697927</v>
      </c>
      <c r="G40" s="36" t="n">
        <v>442.135992017917</v>
      </c>
      <c r="H40" s="36" t="n">
        <v>423.134782959941</v>
      </c>
      <c r="I40" s="36" t="n">
        <v>423.882514641142</v>
      </c>
      <c r="J40" s="36" t="n">
        <v>414.667017172591</v>
      </c>
      <c r="K40" s="36" t="n">
        <v>422.54861062298</v>
      </c>
      <c r="L40" s="36" t="n">
        <v>452.041534148775</v>
      </c>
      <c r="M40" s="36" t="n">
        <v>436.28179407741</v>
      </c>
      <c r="N40" s="36" t="n">
        <v>403.070361945271</v>
      </c>
      <c r="O40" s="36" t="n">
        <v>382.915837711898</v>
      </c>
      <c r="P40" s="36" t="n">
        <v>1490.88359594884</v>
      </c>
      <c r="Q40" s="36" t="n">
        <v>7173</v>
      </c>
      <c r="R40" s="36" t="n">
        <v>433.156339105757</v>
      </c>
      <c r="S40" s="36" t="n">
        <v>451.698858303632</v>
      </c>
      <c r="T40" s="36" t="n">
        <v>478.281004212838</v>
      </c>
      <c r="U40" s="36" t="n">
        <v>494.493039614001</v>
      </c>
      <c r="V40" s="36" t="n">
        <v>486.229593057182</v>
      </c>
      <c r="W40" s="36" t="n">
        <v>475.171598043536</v>
      </c>
      <c r="X40" s="36" t="n">
        <v>472.312798411023</v>
      </c>
      <c r="Y40" s="36" t="n">
        <v>459.647323798521</v>
      </c>
      <c r="Z40" s="36" t="n">
        <v>457.051425365107</v>
      </c>
      <c r="AA40" s="36" t="n">
        <v>496.864227548021</v>
      </c>
      <c r="AB40" s="36" t="n">
        <v>514.503466233147</v>
      </c>
      <c r="AC40" s="36" t="n">
        <v>488.970124989611</v>
      </c>
      <c r="AD40" s="36" t="n">
        <v>465.836462287153</v>
      </c>
      <c r="AE40" s="36" t="n">
        <v>1773.78373903047</v>
      </c>
      <c r="AF40" s="36" t="n">
        <v>7948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1252.20107005071</v>
      </c>
      <c r="D41" s="36" t="n">
        <v>1336.67744040749</v>
      </c>
      <c r="E41" s="36" t="n">
        <v>1370.09302992674</v>
      </c>
      <c r="F41" s="36" t="n">
        <v>1402.86311359289</v>
      </c>
      <c r="G41" s="36" t="n">
        <v>1399.94063465196</v>
      </c>
      <c r="H41" s="36" t="n">
        <v>1316.98058369698</v>
      </c>
      <c r="I41" s="36" t="n">
        <v>1242.61200312603</v>
      </c>
      <c r="J41" s="36" t="n">
        <v>1274.87743943301</v>
      </c>
      <c r="K41" s="36" t="n">
        <v>1295.94784812761</v>
      </c>
      <c r="L41" s="36" t="n">
        <v>1293.13345066316</v>
      </c>
      <c r="M41" s="36" t="n">
        <v>1237.38062020801</v>
      </c>
      <c r="N41" s="36" t="n">
        <v>1170.24724905279</v>
      </c>
      <c r="O41" s="36" t="n">
        <v>1133.32955103182</v>
      </c>
      <c r="P41" s="36" t="n">
        <v>3745.71596603079</v>
      </c>
      <c r="Q41" s="36" t="n">
        <v>20472</v>
      </c>
      <c r="R41" s="36" t="n">
        <v>1204.69818297722</v>
      </c>
      <c r="S41" s="36" t="n">
        <v>1204.05058334436</v>
      </c>
      <c r="T41" s="36" t="n">
        <v>1278.55335772178</v>
      </c>
      <c r="U41" s="36" t="n">
        <v>1384.38362025339</v>
      </c>
      <c r="V41" s="36" t="n">
        <v>1429.74737551789</v>
      </c>
      <c r="W41" s="36" t="n">
        <v>1396.56520409492</v>
      </c>
      <c r="X41" s="36" t="n">
        <v>1361.91156842444</v>
      </c>
      <c r="Y41" s="36" t="n">
        <v>1314.10532843057</v>
      </c>
      <c r="Z41" s="36" t="n">
        <v>1289.78353662251</v>
      </c>
      <c r="AA41" s="36" t="n">
        <v>1388.11064322504</v>
      </c>
      <c r="AB41" s="36" t="n">
        <v>1427.29216686872</v>
      </c>
      <c r="AC41" s="36" t="n">
        <v>1363.165815898</v>
      </c>
      <c r="AD41" s="36" t="n">
        <v>1294.35480049757</v>
      </c>
      <c r="AE41" s="36" t="n">
        <v>4135.27781612358</v>
      </c>
      <c r="AF41" s="36" t="n">
        <v>21472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907.683068689663</v>
      </c>
      <c r="D42" s="36" t="n">
        <v>989.148572894084</v>
      </c>
      <c r="E42" s="36" t="n">
        <v>1034.476482896</v>
      </c>
      <c r="F42" s="36" t="n">
        <v>953.673738237576</v>
      </c>
      <c r="G42" s="36" t="n">
        <v>808.657853692125</v>
      </c>
      <c r="H42" s="36" t="n">
        <v>710.594112176775</v>
      </c>
      <c r="I42" s="36" t="n">
        <v>680.917294126442</v>
      </c>
      <c r="J42" s="36" t="n">
        <v>663.307915394377</v>
      </c>
      <c r="K42" s="36" t="n">
        <v>628.835908186456</v>
      </c>
      <c r="L42" s="36" t="n">
        <v>569.59498121094</v>
      </c>
      <c r="M42" s="36" t="n">
        <v>510.150040528403</v>
      </c>
      <c r="N42" s="36" t="n">
        <v>488.236126283482</v>
      </c>
      <c r="O42" s="36" t="n">
        <v>434.107917883794</v>
      </c>
      <c r="P42" s="36" t="n">
        <v>1211.61598779988</v>
      </c>
      <c r="Q42" s="36" t="n">
        <v>10591</v>
      </c>
      <c r="R42" s="36" t="n">
        <v>849.603537270448</v>
      </c>
      <c r="S42" s="36" t="n">
        <v>942.750952021081</v>
      </c>
      <c r="T42" s="36" t="n">
        <v>981.213627660146</v>
      </c>
      <c r="U42" s="36" t="n">
        <v>932.358662732052</v>
      </c>
      <c r="V42" s="36" t="n">
        <v>835.727113874886</v>
      </c>
      <c r="W42" s="36" t="n">
        <v>781.520298951004</v>
      </c>
      <c r="X42" s="36" t="n">
        <v>744.951149329229</v>
      </c>
      <c r="Y42" s="36" t="n">
        <v>678.633518724432</v>
      </c>
      <c r="Z42" s="36" t="n">
        <v>635.52897533107</v>
      </c>
      <c r="AA42" s="36" t="n">
        <v>639.806091388776</v>
      </c>
      <c r="AB42" s="36" t="n">
        <v>614.368338207447</v>
      </c>
      <c r="AC42" s="36" t="n">
        <v>564.702888721618</v>
      </c>
      <c r="AD42" s="36" t="n">
        <v>536.972842924502</v>
      </c>
      <c r="AE42" s="36" t="n">
        <v>1819.86200286331</v>
      </c>
      <c r="AF42" s="36" t="n">
        <v>11558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2098.83684011296</v>
      </c>
      <c r="D43" s="36" t="n">
        <v>2336.59307407132</v>
      </c>
      <c r="E43" s="36" t="n">
        <v>2469.62836246882</v>
      </c>
      <c r="F43" s="36" t="n">
        <v>2577.3766986874</v>
      </c>
      <c r="G43" s="36" t="n">
        <v>2662.31524401547</v>
      </c>
      <c r="H43" s="36" t="n">
        <v>2633.57067807643</v>
      </c>
      <c r="I43" s="36" t="n">
        <v>2611.49923067241</v>
      </c>
      <c r="J43" s="36" t="n">
        <v>2695.2269389563</v>
      </c>
      <c r="K43" s="36" t="n">
        <v>2715.28695947502</v>
      </c>
      <c r="L43" s="36" t="n">
        <v>2692.26794273173</v>
      </c>
      <c r="M43" s="36" t="n">
        <v>2428.6603575418</v>
      </c>
      <c r="N43" s="36" t="n">
        <v>2110.28123768263</v>
      </c>
      <c r="O43" s="36" t="n">
        <v>1899.49288145757</v>
      </c>
      <c r="P43" s="36" t="n">
        <v>4992.96355405014</v>
      </c>
      <c r="Q43" s="36" t="n">
        <v>36924</v>
      </c>
      <c r="R43" s="36" t="n">
        <v>1941.291010496</v>
      </c>
      <c r="S43" s="36" t="n">
        <v>2288.10670288101</v>
      </c>
      <c r="T43" s="36" t="n">
        <v>2467.08714780358</v>
      </c>
      <c r="U43" s="36" t="n">
        <v>2574.65969053746</v>
      </c>
      <c r="V43" s="36" t="n">
        <v>2642.41645131462</v>
      </c>
      <c r="W43" s="36" t="n">
        <v>2685.91147999594</v>
      </c>
      <c r="X43" s="36" t="n">
        <v>2771.19807599423</v>
      </c>
      <c r="Y43" s="36" t="n">
        <v>2812.37385832107</v>
      </c>
      <c r="Z43" s="36" t="n">
        <v>2820.98454521279</v>
      </c>
      <c r="AA43" s="36" t="n">
        <v>2936.28973793489</v>
      </c>
      <c r="AB43" s="36" t="n">
        <v>2800.11076020558</v>
      </c>
      <c r="AC43" s="36" t="n">
        <v>2481.17407889495</v>
      </c>
      <c r="AD43" s="36" t="n">
        <v>2252.00738411531</v>
      </c>
      <c r="AE43" s="36" t="n">
        <v>6161.38907629257</v>
      </c>
      <c r="AF43" s="36" t="n">
        <v>39635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5262.82969111011</v>
      </c>
      <c r="D44" s="36" t="n">
        <v>5486.08706903251</v>
      </c>
      <c r="E44" s="36" t="n">
        <v>5834.21244783432</v>
      </c>
      <c r="F44" s="36" t="n">
        <v>6072.48624600337</v>
      </c>
      <c r="G44" s="36" t="n">
        <v>6042.1008332266</v>
      </c>
      <c r="H44" s="36" t="n">
        <v>5821.21388756943</v>
      </c>
      <c r="I44" s="36" t="n">
        <v>5628.84075490438</v>
      </c>
      <c r="J44" s="36" t="n">
        <v>5407.6601416832</v>
      </c>
      <c r="K44" s="36" t="n">
        <v>5155.81776326924</v>
      </c>
      <c r="L44" s="36" t="n">
        <v>5247.37971327334</v>
      </c>
      <c r="M44" s="36" t="n">
        <v>5172.27488694102</v>
      </c>
      <c r="N44" s="36" t="n">
        <v>4781.06737227958</v>
      </c>
      <c r="O44" s="36" t="n">
        <v>4306.85953028095</v>
      </c>
      <c r="P44" s="36" t="n">
        <v>13155.169662592</v>
      </c>
      <c r="Q44" s="36" t="n">
        <v>83374</v>
      </c>
      <c r="R44" s="36" t="n">
        <v>5049.6291181035</v>
      </c>
      <c r="S44" s="36" t="n">
        <v>5420.24302234317</v>
      </c>
      <c r="T44" s="36" t="n">
        <v>5784.69506388227</v>
      </c>
      <c r="U44" s="36" t="n">
        <v>5985.92969140024</v>
      </c>
      <c r="V44" s="36" t="n">
        <v>6230.11242142326</v>
      </c>
      <c r="W44" s="36" t="n">
        <v>6170.94801514787</v>
      </c>
      <c r="X44" s="36" t="n">
        <v>5932.34857829134</v>
      </c>
      <c r="Y44" s="36" t="n">
        <v>5961.98798873346</v>
      </c>
      <c r="Z44" s="36" t="n">
        <v>6103.92660743118</v>
      </c>
      <c r="AA44" s="36" t="n">
        <v>6327.83915499709</v>
      </c>
      <c r="AB44" s="36" t="n">
        <v>6193.92618766107</v>
      </c>
      <c r="AC44" s="36" t="n">
        <v>5659.05640880388</v>
      </c>
      <c r="AD44" s="36" t="n">
        <v>5194.3143200671</v>
      </c>
      <c r="AE44" s="36" t="n">
        <v>16164.0434217146</v>
      </c>
      <c r="AF44" s="36" t="n">
        <v>92179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861.514567133157</v>
      </c>
      <c r="D45" s="36" t="n">
        <v>952.366528556752</v>
      </c>
      <c r="E45" s="36" t="n">
        <v>1020.90612149001</v>
      </c>
      <c r="F45" s="36" t="n">
        <v>1005.87185211972</v>
      </c>
      <c r="G45" s="36" t="n">
        <v>853.980989389128</v>
      </c>
      <c r="H45" s="36" t="n">
        <v>704.546941215127</v>
      </c>
      <c r="I45" s="36" t="n">
        <v>649.74279580498</v>
      </c>
      <c r="J45" s="36" t="n">
        <v>626.744263587036</v>
      </c>
      <c r="K45" s="36" t="n">
        <v>631.018177096041</v>
      </c>
      <c r="L45" s="36" t="n">
        <v>654.947012492925</v>
      </c>
      <c r="M45" s="36" t="n">
        <v>593.839887568818</v>
      </c>
      <c r="N45" s="36" t="n">
        <v>512.990855766946</v>
      </c>
      <c r="O45" s="36" t="n">
        <v>488.229217827748</v>
      </c>
      <c r="P45" s="36" t="n">
        <v>1815.30078995161</v>
      </c>
      <c r="Q45" s="36" t="n">
        <v>11372</v>
      </c>
      <c r="R45" s="36" t="n">
        <v>860.62254271307</v>
      </c>
      <c r="S45" s="36" t="n">
        <v>947.831766844559</v>
      </c>
      <c r="T45" s="36" t="n">
        <v>989.244889850967</v>
      </c>
      <c r="U45" s="36" t="n">
        <v>973.169927003553</v>
      </c>
      <c r="V45" s="36" t="n">
        <v>879.652557093579</v>
      </c>
      <c r="W45" s="36" t="n">
        <v>782.925919359788</v>
      </c>
      <c r="X45" s="36" t="n">
        <v>724.55256161521</v>
      </c>
      <c r="Y45" s="36" t="n">
        <v>710.318348347966</v>
      </c>
      <c r="Z45" s="36" t="n">
        <v>727.584279116632</v>
      </c>
      <c r="AA45" s="36" t="n">
        <v>761.798474370967</v>
      </c>
      <c r="AB45" s="36" t="n">
        <v>762.859659914805</v>
      </c>
      <c r="AC45" s="36" t="n">
        <v>700.253462721319</v>
      </c>
      <c r="AD45" s="36" t="n">
        <v>635.828364411427</v>
      </c>
      <c r="AE45" s="36" t="n">
        <v>2395.35724663616</v>
      </c>
      <c r="AF45" s="36" t="n">
        <v>12852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2401.340793124</v>
      </c>
      <c r="D46" s="36" t="n">
        <v>2512.69920546241</v>
      </c>
      <c r="E46" s="36" t="n">
        <v>2590.57594627651</v>
      </c>
      <c r="F46" s="36" t="n">
        <v>2596.76170686762</v>
      </c>
      <c r="G46" s="36" t="n">
        <v>2618.08772701061</v>
      </c>
      <c r="H46" s="36" t="n">
        <v>2701.49565409359</v>
      </c>
      <c r="I46" s="36" t="n">
        <v>2765.82508987113</v>
      </c>
      <c r="J46" s="36" t="n">
        <v>2635.9020869046</v>
      </c>
      <c r="K46" s="36" t="n">
        <v>2358.0723206185</v>
      </c>
      <c r="L46" s="36" t="n">
        <v>2123.92365021526</v>
      </c>
      <c r="M46" s="36" t="n">
        <v>1892.33448438434</v>
      </c>
      <c r="N46" s="36" t="n">
        <v>1688.1411718989</v>
      </c>
      <c r="O46" s="36" t="n">
        <v>1464.34548757771</v>
      </c>
      <c r="P46" s="36" t="n">
        <v>3500.49467569481</v>
      </c>
      <c r="Q46" s="36" t="n">
        <v>33850</v>
      </c>
      <c r="R46" s="36" t="n">
        <v>2326.17276640863</v>
      </c>
      <c r="S46" s="36" t="n">
        <v>2417.27305590611</v>
      </c>
      <c r="T46" s="36" t="n">
        <v>2467.08083901333</v>
      </c>
      <c r="U46" s="36" t="n">
        <v>2530.98362421802</v>
      </c>
      <c r="V46" s="36" t="n">
        <v>2620.27605308526</v>
      </c>
      <c r="W46" s="36" t="n">
        <v>2704.36411591912</v>
      </c>
      <c r="X46" s="36" t="n">
        <v>2767.22811083176</v>
      </c>
      <c r="Y46" s="36" t="n">
        <v>2622.19623317489</v>
      </c>
      <c r="Z46" s="36" t="n">
        <v>2382.18111958548</v>
      </c>
      <c r="AA46" s="36" t="n">
        <v>2287.37488397969</v>
      </c>
      <c r="AB46" s="36" t="n">
        <v>2183.9630415324</v>
      </c>
      <c r="AC46" s="36" t="n">
        <v>2010.52554295988</v>
      </c>
      <c r="AD46" s="36" t="n">
        <v>1772.35822754314</v>
      </c>
      <c r="AE46" s="36" t="n">
        <v>4412.02238584231</v>
      </c>
      <c r="AF46" s="36" t="n">
        <v>35504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500.413125616957</v>
      </c>
      <c r="D47" s="36" t="n">
        <v>550.516546526285</v>
      </c>
      <c r="E47" s="36" t="n">
        <v>607.345476398184</v>
      </c>
      <c r="F47" s="36" t="n">
        <v>556.22000404678</v>
      </c>
      <c r="G47" s="36" t="n">
        <v>412.929728595753</v>
      </c>
      <c r="H47" s="36" t="n">
        <v>329.939148590428</v>
      </c>
      <c r="I47" s="36" t="n">
        <v>331.180515332544</v>
      </c>
      <c r="J47" s="36" t="n">
        <v>328.428666896614</v>
      </c>
      <c r="K47" s="36" t="n">
        <v>340.904875495431</v>
      </c>
      <c r="L47" s="36" t="n">
        <v>373.949986920707</v>
      </c>
      <c r="M47" s="36" t="n">
        <v>356.167642120374</v>
      </c>
      <c r="N47" s="36" t="n">
        <v>318.790977114443</v>
      </c>
      <c r="O47" s="36" t="n">
        <v>322.187457903741</v>
      </c>
      <c r="P47" s="36" t="n">
        <v>1292.02584844176</v>
      </c>
      <c r="Q47" s="36" t="n">
        <v>6621</v>
      </c>
      <c r="R47" s="36" t="n">
        <v>492.707428574718</v>
      </c>
      <c r="S47" s="36" t="n">
        <v>560.438769294963</v>
      </c>
      <c r="T47" s="36" t="n">
        <v>598.713196381715</v>
      </c>
      <c r="U47" s="36" t="n">
        <v>550.295015399535</v>
      </c>
      <c r="V47" s="36" t="n">
        <v>452.524562750007</v>
      </c>
      <c r="W47" s="36" t="n">
        <v>392.76469085908</v>
      </c>
      <c r="X47" s="36" t="n">
        <v>375.839005223926</v>
      </c>
      <c r="Y47" s="36" t="n">
        <v>373.000820598068</v>
      </c>
      <c r="Z47" s="36" t="n">
        <v>392.634057362794</v>
      </c>
      <c r="AA47" s="36" t="n">
        <v>419.02579636911</v>
      </c>
      <c r="AB47" s="36" t="n">
        <v>412.268408431112</v>
      </c>
      <c r="AC47" s="36" t="n">
        <v>398.62276622544</v>
      </c>
      <c r="AD47" s="36" t="n">
        <v>391.990761648171</v>
      </c>
      <c r="AE47" s="36" t="n">
        <v>1518.17472088136</v>
      </c>
      <c r="AF47" s="36" t="n">
        <v>7329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2452.16256606401</v>
      </c>
      <c r="D48" s="36" t="n">
        <v>2659.60572563362</v>
      </c>
      <c r="E48" s="36" t="n">
        <v>2859.1293086956</v>
      </c>
      <c r="F48" s="36" t="n">
        <v>2901.71248485803</v>
      </c>
      <c r="G48" s="36" t="n">
        <v>2791.38822530948</v>
      </c>
      <c r="H48" s="36" t="n">
        <v>2613.53064347526</v>
      </c>
      <c r="I48" s="36" t="n">
        <v>2587.99960628713</v>
      </c>
      <c r="J48" s="36" t="n">
        <v>2639.44485510706</v>
      </c>
      <c r="K48" s="36" t="n">
        <v>2521.09642901595</v>
      </c>
      <c r="L48" s="36" t="n">
        <v>2388.36997395874</v>
      </c>
      <c r="M48" s="36" t="n">
        <v>2293.50492100522</v>
      </c>
      <c r="N48" s="36" t="n">
        <v>2189.45660145217</v>
      </c>
      <c r="O48" s="36" t="n">
        <v>2144.11787691169</v>
      </c>
      <c r="P48" s="36" t="n">
        <v>7655.48078222605</v>
      </c>
      <c r="Q48" s="36" t="n">
        <v>40697</v>
      </c>
      <c r="R48" s="36" t="n">
        <v>2431.06969134981</v>
      </c>
      <c r="S48" s="36" t="n">
        <v>2471.50514168691</v>
      </c>
      <c r="T48" s="36" t="n">
        <v>2636.22153306167</v>
      </c>
      <c r="U48" s="36" t="n">
        <v>2841.71845936553</v>
      </c>
      <c r="V48" s="36" t="n">
        <v>2873.8844682736</v>
      </c>
      <c r="W48" s="36" t="n">
        <v>2769.42271885035</v>
      </c>
      <c r="X48" s="36" t="n">
        <v>2754.50955594604</v>
      </c>
      <c r="Y48" s="36" t="n">
        <v>2802.94660369861</v>
      </c>
      <c r="Z48" s="36" t="n">
        <v>2749.81490226867</v>
      </c>
      <c r="AA48" s="36" t="n">
        <v>2712.04374446051</v>
      </c>
      <c r="AB48" s="36" t="n">
        <v>2691.58359078501</v>
      </c>
      <c r="AC48" s="36" t="n">
        <v>2673.86237980419</v>
      </c>
      <c r="AD48" s="36" t="n">
        <v>2699.12124353559</v>
      </c>
      <c r="AE48" s="36" t="n">
        <v>9282.29596691349</v>
      </c>
      <c r="AF48" s="36" t="n">
        <v>44390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231768</v>
      </c>
      <c r="D49" s="36" t="n">
        <v>241408</v>
      </c>
      <c r="E49" s="36" t="n">
        <v>252597</v>
      </c>
      <c r="F49" s="36" t="n">
        <v>261660</v>
      </c>
      <c r="G49" s="36" t="n">
        <v>263748</v>
      </c>
      <c r="H49" s="36" t="n">
        <v>255863</v>
      </c>
      <c r="I49" s="36" t="n">
        <v>244522</v>
      </c>
      <c r="J49" s="36" t="n">
        <v>237435</v>
      </c>
      <c r="K49" s="36" t="n">
        <v>231988</v>
      </c>
      <c r="L49" s="36" t="n">
        <v>227828</v>
      </c>
      <c r="M49" s="36" t="n">
        <v>204969</v>
      </c>
      <c r="N49" s="36" t="n">
        <v>175537</v>
      </c>
      <c r="O49" s="36" t="n">
        <v>151626</v>
      </c>
      <c r="P49" s="36" t="n">
        <v>381402</v>
      </c>
      <c r="Q49" s="36" t="n">
        <f aca="false">SUM(C49:P49)</f>
        <v>3362351</v>
      </c>
      <c r="R49" s="36" t="n">
        <v>223040</v>
      </c>
      <c r="S49" s="36" t="n">
        <v>231589</v>
      </c>
      <c r="T49" s="36" t="n">
        <v>241804</v>
      </c>
      <c r="U49" s="36" t="n">
        <v>252166</v>
      </c>
      <c r="V49" s="36" t="n">
        <v>258882</v>
      </c>
      <c r="W49" s="36" t="n">
        <v>255961</v>
      </c>
      <c r="X49" s="36" t="n">
        <v>250859</v>
      </c>
      <c r="Y49" s="36" t="n">
        <v>248265</v>
      </c>
      <c r="Z49" s="36" t="n">
        <v>245646</v>
      </c>
      <c r="AA49" s="36" t="n">
        <v>244007</v>
      </c>
      <c r="AB49" s="36" t="n">
        <v>228341</v>
      </c>
      <c r="AC49" s="36" t="n">
        <v>205594</v>
      </c>
      <c r="AD49" s="36" t="n">
        <v>183375</v>
      </c>
      <c r="AE49" s="36" t="n">
        <v>487766</v>
      </c>
      <c r="AF49" s="36" t="n">
        <f aca="false">SUM(R49:AE49)</f>
        <v>3557295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2041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3718.34744620107</v>
      </c>
      <c r="D3" s="36" t="n">
        <v>3812.49685844959</v>
      </c>
      <c r="E3" s="36" t="n">
        <v>3952.11514195028</v>
      </c>
      <c r="F3" s="36" t="n">
        <v>4111.58349558073</v>
      </c>
      <c r="G3" s="36" t="n">
        <v>4047.54638203831</v>
      </c>
      <c r="H3" s="36" t="n">
        <v>3684.80254050243</v>
      </c>
      <c r="I3" s="36" t="n">
        <v>3366.1674206627</v>
      </c>
      <c r="J3" s="36" t="n">
        <v>3315.89791891227</v>
      </c>
      <c r="K3" s="36" t="n">
        <v>3327.28920407264</v>
      </c>
      <c r="L3" s="36" t="n">
        <v>3415.82746429193</v>
      </c>
      <c r="M3" s="36" t="n">
        <v>3180.73887041163</v>
      </c>
      <c r="N3" s="36" t="n">
        <v>2721.4766886355</v>
      </c>
      <c r="O3" s="36" t="n">
        <v>2378.93383092799</v>
      </c>
      <c r="P3" s="36" t="n">
        <v>7357.77673736293</v>
      </c>
      <c r="Q3" s="36" t="n">
        <v>52391</v>
      </c>
      <c r="R3" s="36" t="n">
        <v>3402.3695344828</v>
      </c>
      <c r="S3" s="36" t="n">
        <v>3578.72324740564</v>
      </c>
      <c r="T3" s="36" t="n">
        <v>3792.32997154244</v>
      </c>
      <c r="U3" s="36" t="n">
        <v>3899.35673828347</v>
      </c>
      <c r="V3" s="36" t="n">
        <v>3944.68200389092</v>
      </c>
      <c r="W3" s="36" t="n">
        <v>3851.87556065256</v>
      </c>
      <c r="X3" s="36" t="n">
        <v>3675.00542288671</v>
      </c>
      <c r="Y3" s="36" t="n">
        <v>3624.15270295569</v>
      </c>
      <c r="Z3" s="36" t="n">
        <v>3662.56008098453</v>
      </c>
      <c r="AA3" s="36" t="n">
        <v>3744.74751162705</v>
      </c>
      <c r="AB3" s="36" t="n">
        <v>3485.64558895414</v>
      </c>
      <c r="AC3" s="36" t="n">
        <v>3067.74208947516</v>
      </c>
      <c r="AD3" s="36" t="n">
        <v>2784.01960217579</v>
      </c>
      <c r="AE3" s="36" t="n">
        <v>8837.78994468309</v>
      </c>
      <c r="AF3" s="36" t="n">
        <v>55351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3680.87449020423</v>
      </c>
      <c r="D4" s="36" t="n">
        <v>4037.68383516665</v>
      </c>
      <c r="E4" s="36" t="n">
        <v>4315.47152051304</v>
      </c>
      <c r="F4" s="36" t="n">
        <v>4498.7436989568</v>
      </c>
      <c r="G4" s="36" t="n">
        <v>4445.46926260705</v>
      </c>
      <c r="H4" s="36" t="n">
        <v>4108.25824564637</v>
      </c>
      <c r="I4" s="36" t="n">
        <v>3866.89365667945</v>
      </c>
      <c r="J4" s="36" t="n">
        <v>4043.37159795196</v>
      </c>
      <c r="K4" s="36" t="n">
        <v>4200.63151325448</v>
      </c>
      <c r="L4" s="36" t="n">
        <v>4323.10226180231</v>
      </c>
      <c r="M4" s="36" t="n">
        <v>4244.97584402584</v>
      </c>
      <c r="N4" s="36" t="n">
        <v>4086.23777899499</v>
      </c>
      <c r="O4" s="36" t="n">
        <v>4033.58741334771</v>
      </c>
      <c r="P4" s="36" t="n">
        <v>12601.6988808491</v>
      </c>
      <c r="Q4" s="36" t="n">
        <v>66487</v>
      </c>
      <c r="R4" s="36" t="n">
        <v>3581.86502428538</v>
      </c>
      <c r="S4" s="36" t="n">
        <v>3763.82410471418</v>
      </c>
      <c r="T4" s="36" t="n">
        <v>4152.01363737548</v>
      </c>
      <c r="U4" s="36" t="n">
        <v>4342.21847237549</v>
      </c>
      <c r="V4" s="36" t="n">
        <v>4262.9044453433</v>
      </c>
      <c r="W4" s="36" t="n">
        <v>4193.47084535139</v>
      </c>
      <c r="X4" s="36" t="n">
        <v>4185.68918090883</v>
      </c>
      <c r="Y4" s="36" t="n">
        <v>4292.30547874726</v>
      </c>
      <c r="Z4" s="36" t="n">
        <v>4549.19184799658</v>
      </c>
      <c r="AA4" s="36" t="n">
        <v>5025.06196821949</v>
      </c>
      <c r="AB4" s="36" t="n">
        <v>5104.15945468694</v>
      </c>
      <c r="AC4" s="36" t="n">
        <v>4842.0555246891</v>
      </c>
      <c r="AD4" s="36" t="n">
        <v>4710.5535193019</v>
      </c>
      <c r="AE4" s="36" t="n">
        <v>14949.6864960047</v>
      </c>
      <c r="AF4" s="36" t="n">
        <v>71955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6955.8382861609</v>
      </c>
      <c r="D5" s="36" t="n">
        <v>7583.18836325938</v>
      </c>
      <c r="E5" s="36" t="n">
        <v>7721.01611094651</v>
      </c>
      <c r="F5" s="36" t="n">
        <v>7601.514463989</v>
      </c>
      <c r="G5" s="36" t="n">
        <v>7255.51232235919</v>
      </c>
      <c r="H5" s="36" t="n">
        <v>7042.84444290708</v>
      </c>
      <c r="I5" s="36" t="n">
        <v>6774.98852154677</v>
      </c>
      <c r="J5" s="36" t="n">
        <v>6561.36518795972</v>
      </c>
      <c r="K5" s="36" t="n">
        <v>6422.91795926709</v>
      </c>
      <c r="L5" s="36" t="n">
        <v>6331.29156372511</v>
      </c>
      <c r="M5" s="36" t="n">
        <v>5542.71133870297</v>
      </c>
      <c r="N5" s="36" t="n">
        <v>4698.14963690605</v>
      </c>
      <c r="O5" s="36" t="n">
        <v>4565.50581211903</v>
      </c>
      <c r="P5" s="36" t="n">
        <v>13036.1559901512</v>
      </c>
      <c r="Q5" s="36" t="n">
        <v>98093</v>
      </c>
      <c r="R5" s="36" t="n">
        <v>6676.86100333335</v>
      </c>
      <c r="S5" s="36" t="n">
        <v>7140.19268647427</v>
      </c>
      <c r="T5" s="36" t="n">
        <v>7483.43338027013</v>
      </c>
      <c r="U5" s="36" t="n">
        <v>7516.4440563682</v>
      </c>
      <c r="V5" s="36" t="n">
        <v>7503.66497976115</v>
      </c>
      <c r="W5" s="36" t="n">
        <v>7451.14399963844</v>
      </c>
      <c r="X5" s="36" t="n">
        <v>7187.55184195246</v>
      </c>
      <c r="Y5" s="36" t="n">
        <v>7027.94062771399</v>
      </c>
      <c r="Z5" s="36" t="n">
        <v>6925.20127252898</v>
      </c>
      <c r="AA5" s="36" t="n">
        <v>6738.40433920835</v>
      </c>
      <c r="AB5" s="36" t="n">
        <v>6156.96778838887</v>
      </c>
      <c r="AC5" s="36" t="n">
        <v>5919.45105357942</v>
      </c>
      <c r="AD5" s="36" t="n">
        <v>5967.0005866789</v>
      </c>
      <c r="AE5" s="36" t="n">
        <v>15898.7423841035</v>
      </c>
      <c r="AF5" s="36" t="n">
        <v>105593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2750.72274415825</v>
      </c>
      <c r="D6" s="36" t="n">
        <v>2912.47273096387</v>
      </c>
      <c r="E6" s="36" t="n">
        <v>3009.90633531789</v>
      </c>
      <c r="F6" s="36" t="n">
        <v>3052.20025457427</v>
      </c>
      <c r="G6" s="36" t="n">
        <v>2973.12136599708</v>
      </c>
      <c r="H6" s="36" t="n">
        <v>2863.2467119501</v>
      </c>
      <c r="I6" s="36" t="n">
        <v>2812.8771475627</v>
      </c>
      <c r="J6" s="36" t="n">
        <v>2736.44333464679</v>
      </c>
      <c r="K6" s="36" t="n">
        <v>2584.10065467778</v>
      </c>
      <c r="L6" s="36" t="n">
        <v>2492.71990503757</v>
      </c>
      <c r="M6" s="36" t="n">
        <v>2241.29968136069</v>
      </c>
      <c r="N6" s="36" t="n">
        <v>1979.68576354164</v>
      </c>
      <c r="O6" s="36" t="n">
        <v>1768.85002229257</v>
      </c>
      <c r="P6" s="36" t="n">
        <v>5087.35334791878</v>
      </c>
      <c r="Q6" s="36" t="n">
        <v>39265</v>
      </c>
      <c r="R6" s="36" t="n">
        <v>2770.24506847901</v>
      </c>
      <c r="S6" s="36" t="n">
        <v>2828.69506692214</v>
      </c>
      <c r="T6" s="36" t="n">
        <v>2969.42988128713</v>
      </c>
      <c r="U6" s="36" t="n">
        <v>3052.02325747777</v>
      </c>
      <c r="V6" s="36" t="n">
        <v>3064.01369024035</v>
      </c>
      <c r="W6" s="36" t="n">
        <v>2991.15776787397</v>
      </c>
      <c r="X6" s="36" t="n">
        <v>2912.42087981712</v>
      </c>
      <c r="Y6" s="36" t="n">
        <v>2823.29323617514</v>
      </c>
      <c r="Z6" s="36" t="n">
        <v>2633.67244432652</v>
      </c>
      <c r="AA6" s="36" t="n">
        <v>2541.9740751371</v>
      </c>
      <c r="AB6" s="36" t="n">
        <v>2443.15284852873</v>
      </c>
      <c r="AC6" s="36" t="n">
        <v>2256.96863184989</v>
      </c>
      <c r="AD6" s="36" t="n">
        <v>1974.2154939062</v>
      </c>
      <c r="AE6" s="36" t="n">
        <v>5885.73765797893</v>
      </c>
      <c r="AF6" s="36" t="n">
        <v>41147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3946.39806496154</v>
      </c>
      <c r="D7" s="36" t="n">
        <v>4060.6382922025</v>
      </c>
      <c r="E7" s="36" t="n">
        <v>4091.92337176429</v>
      </c>
      <c r="F7" s="36" t="n">
        <v>4148.63274156815</v>
      </c>
      <c r="G7" s="36" t="n">
        <v>4219.40976687291</v>
      </c>
      <c r="H7" s="36" t="n">
        <v>4190.88503944279</v>
      </c>
      <c r="I7" s="36" t="n">
        <v>3954.66609404581</v>
      </c>
      <c r="J7" s="36" t="n">
        <v>3749.7137923436</v>
      </c>
      <c r="K7" s="36" t="n">
        <v>3551.35368535644</v>
      </c>
      <c r="L7" s="36" t="n">
        <v>3446.83746563981</v>
      </c>
      <c r="M7" s="36" t="n">
        <v>3117.71870628708</v>
      </c>
      <c r="N7" s="36" t="n">
        <v>2600.59113112822</v>
      </c>
      <c r="O7" s="36" t="n">
        <v>2158.7852385509</v>
      </c>
      <c r="P7" s="36" t="n">
        <v>5635.44660983595</v>
      </c>
      <c r="Q7" s="36" t="n">
        <v>52873</v>
      </c>
      <c r="R7" s="36" t="n">
        <v>3806.36688818277</v>
      </c>
      <c r="S7" s="36" t="n">
        <v>3910.57685431281</v>
      </c>
      <c r="T7" s="36" t="n">
        <v>3887.85719605285</v>
      </c>
      <c r="U7" s="36" t="n">
        <v>3963.06413547214</v>
      </c>
      <c r="V7" s="36" t="n">
        <v>4157.56704454896</v>
      </c>
      <c r="W7" s="36" t="n">
        <v>4320.75859773523</v>
      </c>
      <c r="X7" s="36" t="n">
        <v>4217.95657315419</v>
      </c>
      <c r="Y7" s="36" t="n">
        <v>3989.67563401235</v>
      </c>
      <c r="Z7" s="36" t="n">
        <v>3829.3222298395</v>
      </c>
      <c r="AA7" s="36" t="n">
        <v>3802.63127541742</v>
      </c>
      <c r="AB7" s="36" t="n">
        <v>3541.93387581994</v>
      </c>
      <c r="AC7" s="36" t="n">
        <v>3001.21083373169</v>
      </c>
      <c r="AD7" s="36" t="n">
        <v>2470.92125640971</v>
      </c>
      <c r="AE7" s="36" t="n">
        <v>7327.15760531044</v>
      </c>
      <c r="AF7" s="36" t="n">
        <v>56227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183.622252714693</v>
      </c>
      <c r="D8" s="36" t="n">
        <v>220.741080958186</v>
      </c>
      <c r="E8" s="36" t="n">
        <v>239.380529215086</v>
      </c>
      <c r="F8" s="36" t="n">
        <v>230.979626906552</v>
      </c>
      <c r="G8" s="36" t="n">
        <v>199.326514678535</v>
      </c>
      <c r="H8" s="36" t="n">
        <v>170.746455804585</v>
      </c>
      <c r="I8" s="36" t="n">
        <v>164.958546656979</v>
      </c>
      <c r="J8" s="36" t="n">
        <v>165.77683563619</v>
      </c>
      <c r="K8" s="36" t="n">
        <v>165.459249961678</v>
      </c>
      <c r="L8" s="36" t="n">
        <v>185.9621743861</v>
      </c>
      <c r="M8" s="36" t="n">
        <v>190.726144902478</v>
      </c>
      <c r="N8" s="36" t="n">
        <v>164.53097152049</v>
      </c>
      <c r="O8" s="36" t="n">
        <v>153.687243195823</v>
      </c>
      <c r="P8" s="36" t="n">
        <v>705.102373462624</v>
      </c>
      <c r="Q8" s="36" t="n">
        <v>3141</v>
      </c>
      <c r="R8" s="36" t="n">
        <v>202.771427423869</v>
      </c>
      <c r="S8" s="36" t="n">
        <v>216.796128240783</v>
      </c>
      <c r="T8" s="36" t="n">
        <v>233.997043589085</v>
      </c>
      <c r="U8" s="36" t="n">
        <v>223.271758781798</v>
      </c>
      <c r="V8" s="36" t="n">
        <v>191.116960701161</v>
      </c>
      <c r="W8" s="36" t="n">
        <v>174.744175871906</v>
      </c>
      <c r="X8" s="36" t="n">
        <v>174.579850784169</v>
      </c>
      <c r="Y8" s="36" t="n">
        <v>171.060788661521</v>
      </c>
      <c r="Z8" s="36" t="n">
        <v>166.506292734264</v>
      </c>
      <c r="AA8" s="36" t="n">
        <v>168.165090990545</v>
      </c>
      <c r="AB8" s="36" t="n">
        <v>167.954818305597</v>
      </c>
      <c r="AC8" s="36" t="n">
        <v>169.581735737671</v>
      </c>
      <c r="AD8" s="36" t="n">
        <v>184.433692738083</v>
      </c>
      <c r="AE8" s="36" t="n">
        <v>801.020235439548</v>
      </c>
      <c r="AF8" s="36" t="n">
        <v>3246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17673.1025890122</v>
      </c>
      <c r="D9" s="36" t="n">
        <v>19222.346633113</v>
      </c>
      <c r="E9" s="36" t="n">
        <v>20585.5332105198</v>
      </c>
      <c r="F9" s="36" t="n">
        <v>21416.762374366</v>
      </c>
      <c r="G9" s="36" t="n">
        <v>22133.2769445577</v>
      </c>
      <c r="H9" s="36" t="n">
        <v>22046.6347686808</v>
      </c>
      <c r="I9" s="36" t="n">
        <v>21076.3614728939</v>
      </c>
      <c r="J9" s="36" t="n">
        <v>21074.3764257369</v>
      </c>
      <c r="K9" s="36" t="n">
        <v>21139.2785500656</v>
      </c>
      <c r="L9" s="36" t="n">
        <v>21367.9401417566</v>
      </c>
      <c r="M9" s="36" t="n">
        <v>19452.2565267829</v>
      </c>
      <c r="N9" s="36" t="n">
        <v>16005.1028715945</v>
      </c>
      <c r="O9" s="36" t="n">
        <v>13338.8225682879</v>
      </c>
      <c r="P9" s="36" t="n">
        <v>29636.204922632</v>
      </c>
      <c r="Q9" s="36" t="n">
        <v>286168</v>
      </c>
      <c r="R9" s="36" t="n">
        <v>17295.6168252723</v>
      </c>
      <c r="S9" s="36" t="n">
        <v>18347.7267863941</v>
      </c>
      <c r="T9" s="36" t="n">
        <v>19668.5358751917</v>
      </c>
      <c r="U9" s="36" t="n">
        <v>20553.4717539942</v>
      </c>
      <c r="V9" s="36" t="n">
        <v>21748.6515254379</v>
      </c>
      <c r="W9" s="36" t="n">
        <v>22172.2726928353</v>
      </c>
      <c r="X9" s="36" t="n">
        <v>21829.8203518344</v>
      </c>
      <c r="Y9" s="36" t="n">
        <v>22421.4748764595</v>
      </c>
      <c r="Z9" s="36" t="n">
        <v>22960.537721539</v>
      </c>
      <c r="AA9" s="36" t="n">
        <v>23109.9017376242</v>
      </c>
      <c r="AB9" s="36" t="n">
        <v>21361.814831565</v>
      </c>
      <c r="AC9" s="36" t="n">
        <v>18722.0294232805</v>
      </c>
      <c r="AD9" s="36" t="n">
        <v>16404.4425298886</v>
      </c>
      <c r="AE9" s="36" t="n">
        <v>38834.7030686834</v>
      </c>
      <c r="AF9" s="36" t="n">
        <v>305431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1523.09299750289</v>
      </c>
      <c r="D10" s="36" t="n">
        <v>1626.07541624132</v>
      </c>
      <c r="E10" s="36" t="n">
        <v>1675.42540932463</v>
      </c>
      <c r="F10" s="36" t="n">
        <v>1632.85026313075</v>
      </c>
      <c r="G10" s="36" t="n">
        <v>1510.76092460274</v>
      </c>
      <c r="H10" s="36" t="n">
        <v>1428.01520989456</v>
      </c>
      <c r="I10" s="36" t="n">
        <v>1380.47533771218</v>
      </c>
      <c r="J10" s="36" t="n">
        <v>1319.54691148769</v>
      </c>
      <c r="K10" s="36" t="n">
        <v>1279.26930088199</v>
      </c>
      <c r="L10" s="36" t="n">
        <v>1317.11605238942</v>
      </c>
      <c r="M10" s="36" t="n">
        <v>1294.6219813187</v>
      </c>
      <c r="N10" s="36" t="n">
        <v>1234.16903344215</v>
      </c>
      <c r="O10" s="36" t="n">
        <v>1182.74426126581</v>
      </c>
      <c r="P10" s="36" t="n">
        <v>3941.83690080515</v>
      </c>
      <c r="Q10" s="36" t="n">
        <v>22346</v>
      </c>
      <c r="R10" s="36" t="n">
        <v>1568.19573967917</v>
      </c>
      <c r="S10" s="36" t="n">
        <v>1478.26287222233</v>
      </c>
      <c r="T10" s="36" t="n">
        <v>1521.99837129979</v>
      </c>
      <c r="U10" s="36" t="n">
        <v>1596.40578957698</v>
      </c>
      <c r="V10" s="36" t="n">
        <v>1614.33664960911</v>
      </c>
      <c r="W10" s="36" t="n">
        <v>1593.81173703978</v>
      </c>
      <c r="X10" s="36" t="n">
        <v>1509.55834002932</v>
      </c>
      <c r="Y10" s="36" t="n">
        <v>1414.33076818094</v>
      </c>
      <c r="Z10" s="36" t="n">
        <v>1389.63763380139</v>
      </c>
      <c r="AA10" s="36" t="n">
        <v>1451.30737726919</v>
      </c>
      <c r="AB10" s="36" t="n">
        <v>1449.60036651879</v>
      </c>
      <c r="AC10" s="36" t="n">
        <v>1433.66123729501</v>
      </c>
      <c r="AD10" s="36" t="n">
        <v>1441.01423275527</v>
      </c>
      <c r="AE10" s="36" t="n">
        <v>4603.87888472293</v>
      </c>
      <c r="AF10" s="36" t="n">
        <v>24066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3423.76370655923</v>
      </c>
      <c r="D11" s="36" t="n">
        <v>3689.96820983017</v>
      </c>
      <c r="E11" s="36" t="n">
        <v>3816.36139404891</v>
      </c>
      <c r="F11" s="36" t="n">
        <v>3796.5385734442</v>
      </c>
      <c r="G11" s="36" t="n">
        <v>3624.45255495562</v>
      </c>
      <c r="H11" s="36" t="n">
        <v>3383.44774973482</v>
      </c>
      <c r="I11" s="36" t="n">
        <v>3112.78411696784</v>
      </c>
      <c r="J11" s="36" t="n">
        <v>2919.86873819567</v>
      </c>
      <c r="K11" s="36" t="n">
        <v>2811.57185100311</v>
      </c>
      <c r="L11" s="36" t="n">
        <v>2848.54791737475</v>
      </c>
      <c r="M11" s="36" t="n">
        <v>2685.8754859229</v>
      </c>
      <c r="N11" s="36" t="n">
        <v>2297.17086324408</v>
      </c>
      <c r="O11" s="36" t="n">
        <v>1902.55902254366</v>
      </c>
      <c r="P11" s="36" t="n">
        <v>5341.08981617507</v>
      </c>
      <c r="Q11" s="36" t="n">
        <v>45654</v>
      </c>
      <c r="R11" s="36" t="n">
        <v>3386.9879507212</v>
      </c>
      <c r="S11" s="36" t="n">
        <v>3676.09852985076</v>
      </c>
      <c r="T11" s="36" t="n">
        <v>3850.72473496335</v>
      </c>
      <c r="U11" s="36" t="n">
        <v>3924.5168762727</v>
      </c>
      <c r="V11" s="36" t="n">
        <v>3858.99605579775</v>
      </c>
      <c r="W11" s="36" t="n">
        <v>3662.25223662176</v>
      </c>
      <c r="X11" s="36" t="n">
        <v>3416.35303551928</v>
      </c>
      <c r="Y11" s="36" t="n">
        <v>3229.36374193081</v>
      </c>
      <c r="Z11" s="36" t="n">
        <v>3103.14382248612</v>
      </c>
      <c r="AA11" s="36" t="n">
        <v>3150.52893313701</v>
      </c>
      <c r="AB11" s="36" t="n">
        <v>3018.07778253987</v>
      </c>
      <c r="AC11" s="36" t="n">
        <v>2744.95330734676</v>
      </c>
      <c r="AD11" s="36" t="n">
        <v>2488.37658034555</v>
      </c>
      <c r="AE11" s="36" t="n">
        <v>7098.62641246708</v>
      </c>
      <c r="AF11" s="36" t="n">
        <v>50609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442.017447666182</v>
      </c>
      <c r="D12" s="36" t="n">
        <v>531.309219726316</v>
      </c>
      <c r="E12" s="36" t="n">
        <v>532.834628660226</v>
      </c>
      <c r="F12" s="36" t="n">
        <v>478.066462579268</v>
      </c>
      <c r="G12" s="36" t="n">
        <v>428.127061239962</v>
      </c>
      <c r="H12" s="36" t="n">
        <v>426.812608512635</v>
      </c>
      <c r="I12" s="36" t="n">
        <v>431.035467235419</v>
      </c>
      <c r="J12" s="36" t="n">
        <v>431.164496087896</v>
      </c>
      <c r="K12" s="36" t="n">
        <v>436.863074466263</v>
      </c>
      <c r="L12" s="36" t="n">
        <v>463.427794226278</v>
      </c>
      <c r="M12" s="36" t="n">
        <v>459.617383458283</v>
      </c>
      <c r="N12" s="36" t="n">
        <v>406.423165409192</v>
      </c>
      <c r="O12" s="36" t="n">
        <v>334.50125852092</v>
      </c>
      <c r="P12" s="36" t="n">
        <v>1215.79993221116</v>
      </c>
      <c r="Q12" s="36" t="n">
        <v>7018</v>
      </c>
      <c r="R12" s="36" t="n">
        <v>470.341434017381</v>
      </c>
      <c r="S12" s="36" t="n">
        <v>479.439915951289</v>
      </c>
      <c r="T12" s="36" t="n">
        <v>489.260061107976</v>
      </c>
      <c r="U12" s="36" t="n">
        <v>483.995419793269</v>
      </c>
      <c r="V12" s="36" t="n">
        <v>469.967017709763</v>
      </c>
      <c r="W12" s="36" t="n">
        <v>482.341555495205</v>
      </c>
      <c r="X12" s="36" t="n">
        <v>494.634687599658</v>
      </c>
      <c r="Y12" s="36" t="n">
        <v>491.654822163238</v>
      </c>
      <c r="Z12" s="36" t="n">
        <v>494.154065447796</v>
      </c>
      <c r="AA12" s="36" t="n">
        <v>517.429313424754</v>
      </c>
      <c r="AB12" s="36" t="n">
        <v>510.053292012207</v>
      </c>
      <c r="AC12" s="36" t="n">
        <v>462.610212095053</v>
      </c>
      <c r="AD12" s="36" t="n">
        <v>426.549437816517</v>
      </c>
      <c r="AE12" s="36" t="n">
        <v>1572.56876536589</v>
      </c>
      <c r="AF12" s="36" t="n">
        <v>7845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3366.88908170304</v>
      </c>
      <c r="D13" s="36" t="n">
        <v>3630.74600609905</v>
      </c>
      <c r="E13" s="36" t="n">
        <v>3848.09495810355</v>
      </c>
      <c r="F13" s="36" t="n">
        <v>4073.25874231929</v>
      </c>
      <c r="G13" s="36" t="n">
        <v>4301.89459087476</v>
      </c>
      <c r="H13" s="36" t="n">
        <v>4264.03640344403</v>
      </c>
      <c r="I13" s="36" t="n">
        <v>3975.2875766928</v>
      </c>
      <c r="J13" s="36" t="n">
        <v>3796.60746660075</v>
      </c>
      <c r="K13" s="36" t="n">
        <v>3743.03918865801</v>
      </c>
      <c r="L13" s="36" t="n">
        <v>3917.8608842521</v>
      </c>
      <c r="M13" s="36" t="n">
        <v>3766.0231013973</v>
      </c>
      <c r="N13" s="36" t="n">
        <v>3263.135690118</v>
      </c>
      <c r="O13" s="36" t="n">
        <v>2705.0857740579</v>
      </c>
      <c r="P13" s="36" t="n">
        <v>6972.0405356794</v>
      </c>
      <c r="Q13" s="36" t="n">
        <v>55624</v>
      </c>
      <c r="R13" s="36" t="n">
        <v>3228.82595754251</v>
      </c>
      <c r="S13" s="36" t="n">
        <v>3557.22477052509</v>
      </c>
      <c r="T13" s="36" t="n">
        <v>3760.20297504231</v>
      </c>
      <c r="U13" s="36" t="n">
        <v>4011.23878862253</v>
      </c>
      <c r="V13" s="36" t="n">
        <v>4160.30295806884</v>
      </c>
      <c r="W13" s="36" t="n">
        <v>4064.65736880274</v>
      </c>
      <c r="X13" s="36" t="n">
        <v>4010.83934060035</v>
      </c>
      <c r="Y13" s="36" t="n">
        <v>4085.33176148219</v>
      </c>
      <c r="Z13" s="36" t="n">
        <v>4117.49037833856</v>
      </c>
      <c r="AA13" s="36" t="n">
        <v>4236.86408984148</v>
      </c>
      <c r="AB13" s="36" t="n">
        <v>4074.01686857286</v>
      </c>
      <c r="AC13" s="36" t="n">
        <v>3697.40026107407</v>
      </c>
      <c r="AD13" s="36" t="n">
        <v>3364.74561660593</v>
      </c>
      <c r="AE13" s="36" t="n">
        <v>8968.85886488054</v>
      </c>
      <c r="AF13" s="36" t="n">
        <v>59338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1137.56949408254</v>
      </c>
      <c r="D14" s="36" t="n">
        <v>1182.6804447342</v>
      </c>
      <c r="E14" s="36" t="n">
        <v>1198.44573576752</v>
      </c>
      <c r="F14" s="36" t="n">
        <v>1213.28443177707</v>
      </c>
      <c r="G14" s="36" t="n">
        <v>1180.43568977004</v>
      </c>
      <c r="H14" s="36" t="n">
        <v>1099.75614345806</v>
      </c>
      <c r="I14" s="36" t="n">
        <v>1011.57194888157</v>
      </c>
      <c r="J14" s="36" t="n">
        <v>986.516217991967</v>
      </c>
      <c r="K14" s="36" t="n">
        <v>994.023589103464</v>
      </c>
      <c r="L14" s="36" t="n">
        <v>1046.12425637215</v>
      </c>
      <c r="M14" s="36" t="n">
        <v>1014.79702156929</v>
      </c>
      <c r="N14" s="36" t="n">
        <v>903.962503609427</v>
      </c>
      <c r="O14" s="36" t="n">
        <v>820.022616617149</v>
      </c>
      <c r="P14" s="36" t="n">
        <v>2607.80990626555</v>
      </c>
      <c r="Q14" s="36" t="n">
        <v>16397</v>
      </c>
      <c r="R14" s="36" t="n">
        <v>1058.95086431544</v>
      </c>
      <c r="S14" s="36" t="n">
        <v>1065.05403666099</v>
      </c>
      <c r="T14" s="36" t="n">
        <v>1123.56428475237</v>
      </c>
      <c r="U14" s="36" t="n">
        <v>1214.03040440728</v>
      </c>
      <c r="V14" s="36" t="n">
        <v>1258.25753779695</v>
      </c>
      <c r="W14" s="36" t="n">
        <v>1182.51431294939</v>
      </c>
      <c r="X14" s="36" t="n">
        <v>1078.08979920855</v>
      </c>
      <c r="Y14" s="36" t="n">
        <v>1058.37849745161</v>
      </c>
      <c r="Z14" s="36" t="n">
        <v>1080.92903201294</v>
      </c>
      <c r="AA14" s="36" t="n">
        <v>1150.32219676203</v>
      </c>
      <c r="AB14" s="36" t="n">
        <v>1134.23928505947</v>
      </c>
      <c r="AC14" s="36" t="n">
        <v>1034.9914974691</v>
      </c>
      <c r="AD14" s="36" t="n">
        <v>967.541716423583</v>
      </c>
      <c r="AE14" s="36" t="n">
        <v>3319.1365347303</v>
      </c>
      <c r="AF14" s="36" t="n">
        <v>17726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1068.88991299296</v>
      </c>
      <c r="D15" s="36" t="n">
        <v>1136.86513131182</v>
      </c>
      <c r="E15" s="36" t="n">
        <v>1206.68966298827</v>
      </c>
      <c r="F15" s="36" t="n">
        <v>1203.91134156369</v>
      </c>
      <c r="G15" s="36" t="n">
        <v>1072.23091517244</v>
      </c>
      <c r="H15" s="36" t="n">
        <v>927.31011361648</v>
      </c>
      <c r="I15" s="36" t="n">
        <v>872.640219794645</v>
      </c>
      <c r="J15" s="36" t="n">
        <v>847.140836471965</v>
      </c>
      <c r="K15" s="36" t="n">
        <v>795.690567366753</v>
      </c>
      <c r="L15" s="36" t="n">
        <v>787.904751873999</v>
      </c>
      <c r="M15" s="36" t="n">
        <v>768.61008998247</v>
      </c>
      <c r="N15" s="36" t="n">
        <v>676.445691035219</v>
      </c>
      <c r="O15" s="36" t="n">
        <v>550.949947474561</v>
      </c>
      <c r="P15" s="36" t="n">
        <v>1551.72081835472</v>
      </c>
      <c r="Q15" s="36" t="n">
        <v>13467</v>
      </c>
      <c r="R15" s="36" t="n">
        <v>1099.94421603666</v>
      </c>
      <c r="S15" s="36" t="n">
        <v>1117.73920602565</v>
      </c>
      <c r="T15" s="36" t="n">
        <v>1151.76575000394</v>
      </c>
      <c r="U15" s="36" t="n">
        <v>1163.07786597402</v>
      </c>
      <c r="V15" s="36" t="n">
        <v>1109.88477847266</v>
      </c>
      <c r="W15" s="36" t="n">
        <v>1043.83494844282</v>
      </c>
      <c r="X15" s="36" t="n">
        <v>982.136736504347</v>
      </c>
      <c r="Y15" s="36" t="n">
        <v>913.430551931094</v>
      </c>
      <c r="Z15" s="36" t="n">
        <v>858.515713224914</v>
      </c>
      <c r="AA15" s="36" t="n">
        <v>868.112338861015</v>
      </c>
      <c r="AB15" s="36" t="n">
        <v>869.990656825338</v>
      </c>
      <c r="AC15" s="36" t="n">
        <v>789.586113888877</v>
      </c>
      <c r="AD15" s="36" t="n">
        <v>642.504292718637</v>
      </c>
      <c r="AE15" s="36" t="n">
        <v>1930.47683109004</v>
      </c>
      <c r="AF15" s="36" t="n">
        <v>14541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6692.32444557596</v>
      </c>
      <c r="D16" s="36" t="n">
        <v>7151.35056607536</v>
      </c>
      <c r="E16" s="36" t="n">
        <v>7173.89613403328</v>
      </c>
      <c r="F16" s="36" t="n">
        <v>6926.28228367077</v>
      </c>
      <c r="G16" s="36" t="n">
        <v>6397.70807486431</v>
      </c>
      <c r="H16" s="36" t="n">
        <v>5949.5723228583</v>
      </c>
      <c r="I16" s="36" t="n">
        <v>5573.80715829216</v>
      </c>
      <c r="J16" s="36" t="n">
        <v>5213.62490718072</v>
      </c>
      <c r="K16" s="36" t="n">
        <v>5025.84559477011</v>
      </c>
      <c r="L16" s="36" t="n">
        <v>5115.31101751207</v>
      </c>
      <c r="M16" s="36" t="n">
        <v>4637.97470906257</v>
      </c>
      <c r="N16" s="36" t="n">
        <v>3865.53021983393</v>
      </c>
      <c r="O16" s="36" t="n">
        <v>3425.6551478935</v>
      </c>
      <c r="P16" s="36" t="n">
        <v>10102.117418377</v>
      </c>
      <c r="Q16" s="36" t="n">
        <v>83251</v>
      </c>
      <c r="R16" s="36" t="n">
        <v>6692.99762334251</v>
      </c>
      <c r="S16" s="36" t="n">
        <v>6791.75357729587</v>
      </c>
      <c r="T16" s="36" t="n">
        <v>7185.87760567489</v>
      </c>
      <c r="U16" s="36" t="n">
        <v>7445.34049114756</v>
      </c>
      <c r="V16" s="36" t="n">
        <v>7241.56449007092</v>
      </c>
      <c r="W16" s="36" t="n">
        <v>6829.98201380247</v>
      </c>
      <c r="X16" s="36" t="n">
        <v>6283.85099685433</v>
      </c>
      <c r="Y16" s="36" t="n">
        <v>5853.04736491913</v>
      </c>
      <c r="Z16" s="36" t="n">
        <v>5722.79002864406</v>
      </c>
      <c r="AA16" s="36" t="n">
        <v>5737.03977449978</v>
      </c>
      <c r="AB16" s="36" t="n">
        <v>5330.00428457946</v>
      </c>
      <c r="AC16" s="36" t="n">
        <v>4738.96804812113</v>
      </c>
      <c r="AD16" s="36" t="n">
        <v>4211.04598565779</v>
      </c>
      <c r="AE16" s="36" t="n">
        <v>12742.7377153901</v>
      </c>
      <c r="AF16" s="36" t="n">
        <v>92807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6659.54113745889</v>
      </c>
      <c r="D17" s="36" t="n">
        <v>6980.10611821249</v>
      </c>
      <c r="E17" s="36" t="n">
        <v>7392.84745157868</v>
      </c>
      <c r="F17" s="36" t="n">
        <v>8243.61357389568</v>
      </c>
      <c r="G17" s="36" t="n">
        <v>9026.97980466888</v>
      </c>
      <c r="H17" s="36" t="n">
        <v>8952.62799067926</v>
      </c>
      <c r="I17" s="36" t="n">
        <v>8219.14867861212</v>
      </c>
      <c r="J17" s="36" t="n">
        <v>7841.82728944848</v>
      </c>
      <c r="K17" s="36" t="n">
        <v>7626.56997066131</v>
      </c>
      <c r="L17" s="36" t="n">
        <v>7669.95094914911</v>
      </c>
      <c r="M17" s="36" t="n">
        <v>7214.38206285439</v>
      </c>
      <c r="N17" s="36" t="n">
        <v>6110.65558274316</v>
      </c>
      <c r="O17" s="36" t="n">
        <v>4800.45745877661</v>
      </c>
      <c r="P17" s="36" t="n">
        <v>10913.2919312609</v>
      </c>
      <c r="Q17" s="36" t="n">
        <v>107652</v>
      </c>
      <c r="R17" s="36" t="n">
        <v>6471.33382341364</v>
      </c>
      <c r="S17" s="36" t="n">
        <v>6919.83498827649</v>
      </c>
      <c r="T17" s="36" t="n">
        <v>6910.9127916541</v>
      </c>
      <c r="U17" s="36" t="n">
        <v>7580.85538927536</v>
      </c>
      <c r="V17" s="36" t="n">
        <v>8575.97002001224</v>
      </c>
      <c r="W17" s="36" t="n">
        <v>8722.519285722</v>
      </c>
      <c r="X17" s="36" t="n">
        <v>8117.50702059532</v>
      </c>
      <c r="Y17" s="36" t="n">
        <v>7898.4595259005</v>
      </c>
      <c r="Z17" s="36" t="n">
        <v>7929.50316579216</v>
      </c>
      <c r="AA17" s="36" t="n">
        <v>8089.7256351186</v>
      </c>
      <c r="AB17" s="36" t="n">
        <v>7807.96664763647</v>
      </c>
      <c r="AC17" s="36" t="n">
        <v>6933.02928650515</v>
      </c>
      <c r="AD17" s="36" t="n">
        <v>5951.58726045523</v>
      </c>
      <c r="AE17" s="36" t="n">
        <v>15326.7951596427</v>
      </c>
      <c r="AF17" s="36" t="n">
        <v>113236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787.709380437793</v>
      </c>
      <c r="D18" s="36" t="n">
        <v>853.838114015468</v>
      </c>
      <c r="E18" s="36" t="n">
        <v>901.184873626367</v>
      </c>
      <c r="F18" s="36" t="n">
        <v>920.547745673286</v>
      </c>
      <c r="G18" s="36" t="n">
        <v>876.766967590862</v>
      </c>
      <c r="H18" s="36" t="n">
        <v>810.072281039507</v>
      </c>
      <c r="I18" s="36" t="n">
        <v>756.307543883044</v>
      </c>
      <c r="J18" s="36" t="n">
        <v>733.969838708843</v>
      </c>
      <c r="K18" s="36" t="n">
        <v>739.432190649605</v>
      </c>
      <c r="L18" s="36" t="n">
        <v>762.171779622304</v>
      </c>
      <c r="M18" s="36" t="n">
        <v>719.064939533781</v>
      </c>
      <c r="N18" s="36" t="n">
        <v>663.812455821209</v>
      </c>
      <c r="O18" s="36" t="n">
        <v>621.08505341403</v>
      </c>
      <c r="P18" s="36" t="n">
        <v>2221.0368359839</v>
      </c>
      <c r="Q18" s="36" t="n">
        <v>12367</v>
      </c>
      <c r="R18" s="36" t="n">
        <v>761.454791951689</v>
      </c>
      <c r="S18" s="36" t="n">
        <v>819.244753284576</v>
      </c>
      <c r="T18" s="36" t="n">
        <v>910.65657887102</v>
      </c>
      <c r="U18" s="36" t="n">
        <v>931.845398499384</v>
      </c>
      <c r="V18" s="36" t="n">
        <v>893.332602240783</v>
      </c>
      <c r="W18" s="36" t="n">
        <v>875.72659634364</v>
      </c>
      <c r="X18" s="36" t="n">
        <v>869.239878837942</v>
      </c>
      <c r="Y18" s="36" t="n">
        <v>859.947940748986</v>
      </c>
      <c r="Z18" s="36" t="n">
        <v>846.997959706182</v>
      </c>
      <c r="AA18" s="36" t="n">
        <v>870.42948520927</v>
      </c>
      <c r="AB18" s="36" t="n">
        <v>865.227766342777</v>
      </c>
      <c r="AC18" s="36" t="n">
        <v>794.874449945963</v>
      </c>
      <c r="AD18" s="36" t="n">
        <v>730.993149200403</v>
      </c>
      <c r="AE18" s="36" t="n">
        <v>2520.02864881738</v>
      </c>
      <c r="AF18" s="36" t="n">
        <v>13550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22868.7521061455</v>
      </c>
      <c r="D19" s="36" t="n">
        <v>23880.121407335</v>
      </c>
      <c r="E19" s="36" t="n">
        <v>23847.9088500416</v>
      </c>
      <c r="F19" s="36" t="n">
        <v>24485.1286738615</v>
      </c>
      <c r="G19" s="36" t="n">
        <v>25545.7401701879</v>
      </c>
      <c r="H19" s="36" t="n">
        <v>26329.9987940242</v>
      </c>
      <c r="I19" s="36" t="n">
        <v>25121.1791821102</v>
      </c>
      <c r="J19" s="36" t="n">
        <v>23490.7393933885</v>
      </c>
      <c r="K19" s="36" t="n">
        <v>22351.2069066548</v>
      </c>
      <c r="L19" s="36" t="n">
        <v>22345.5363705608</v>
      </c>
      <c r="M19" s="36" t="n">
        <v>20894.9040157254</v>
      </c>
      <c r="N19" s="36" t="n">
        <v>18445.5518353202</v>
      </c>
      <c r="O19" s="36" t="n">
        <v>15894.8814912521</v>
      </c>
      <c r="P19" s="36" t="n">
        <v>34422.3508033925</v>
      </c>
      <c r="Q19" s="36" t="n">
        <v>329924</v>
      </c>
      <c r="R19" s="36" t="n">
        <v>22138.9921919679</v>
      </c>
      <c r="S19" s="36" t="n">
        <v>21867.2677087023</v>
      </c>
      <c r="T19" s="36" t="n">
        <v>22860.6842857703</v>
      </c>
      <c r="U19" s="36" t="n">
        <v>24065.926005177</v>
      </c>
      <c r="V19" s="36" t="n">
        <v>25308.757030176</v>
      </c>
      <c r="W19" s="36" t="n">
        <v>25757.4978194032</v>
      </c>
      <c r="X19" s="36" t="n">
        <v>24980.9759630736</v>
      </c>
      <c r="Y19" s="36" t="n">
        <v>24350.1501821672</v>
      </c>
      <c r="Z19" s="36" t="n">
        <v>23759.8909526296</v>
      </c>
      <c r="AA19" s="36" t="n">
        <v>24090.6505659332</v>
      </c>
      <c r="AB19" s="36" t="n">
        <v>23741.3205084041</v>
      </c>
      <c r="AC19" s="36" t="n">
        <v>21765.1074860128</v>
      </c>
      <c r="AD19" s="36" t="n">
        <v>18877.1241074087</v>
      </c>
      <c r="AE19" s="36" t="n">
        <v>46204.6551931739</v>
      </c>
      <c r="AF19" s="36" t="n">
        <v>349769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1442.75150336929</v>
      </c>
      <c r="D20" s="36" t="n">
        <v>1481.64240506322</v>
      </c>
      <c r="E20" s="36" t="n">
        <v>1517.29483687257</v>
      </c>
      <c r="F20" s="36" t="n">
        <v>1619.39440145079</v>
      </c>
      <c r="G20" s="36" t="n">
        <v>1682.0376998465</v>
      </c>
      <c r="H20" s="36" t="n">
        <v>1598.5719233422</v>
      </c>
      <c r="I20" s="36" t="n">
        <v>1504.42115779488</v>
      </c>
      <c r="J20" s="36" t="n">
        <v>1569.73093733657</v>
      </c>
      <c r="K20" s="36" t="n">
        <v>1589.51857054715</v>
      </c>
      <c r="L20" s="36" t="n">
        <v>1560.22404246092</v>
      </c>
      <c r="M20" s="36" t="n">
        <v>1476.72951962888</v>
      </c>
      <c r="N20" s="36" t="n">
        <v>1329.63633211037</v>
      </c>
      <c r="O20" s="36" t="n">
        <v>1178.84479149108</v>
      </c>
      <c r="P20" s="36" t="n">
        <v>3726.20187868556</v>
      </c>
      <c r="Q20" s="36" t="n">
        <v>23277</v>
      </c>
      <c r="R20" s="36" t="n">
        <v>1407.50116455977</v>
      </c>
      <c r="S20" s="36" t="n">
        <v>1406.1075773525</v>
      </c>
      <c r="T20" s="36" t="n">
        <v>1452.52627182291</v>
      </c>
      <c r="U20" s="36" t="n">
        <v>1549.11987176382</v>
      </c>
      <c r="V20" s="36" t="n">
        <v>1577.0414023762</v>
      </c>
      <c r="W20" s="36" t="n">
        <v>1557.05063300072</v>
      </c>
      <c r="X20" s="36" t="n">
        <v>1547.22305335855</v>
      </c>
      <c r="Y20" s="36" t="n">
        <v>1592.79586758761</v>
      </c>
      <c r="Z20" s="36" t="n">
        <v>1651.82414362239</v>
      </c>
      <c r="AA20" s="36" t="n">
        <v>1637.89250027749</v>
      </c>
      <c r="AB20" s="36" t="n">
        <v>1528.12967659357</v>
      </c>
      <c r="AC20" s="36" t="n">
        <v>1459.35459906974</v>
      </c>
      <c r="AD20" s="36" t="n">
        <v>1399.82201601095</v>
      </c>
      <c r="AE20" s="36" t="n">
        <v>4102.61122260377</v>
      </c>
      <c r="AF20" s="36" t="n">
        <v>23869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1965.44203295574</v>
      </c>
      <c r="D21" s="36" t="n">
        <v>1969.98226799153</v>
      </c>
      <c r="E21" s="36" t="n">
        <v>2111.92076108264</v>
      </c>
      <c r="F21" s="36" t="n">
        <v>1994.50540606075</v>
      </c>
      <c r="G21" s="36" t="n">
        <v>1666.73905989702</v>
      </c>
      <c r="H21" s="36" t="n">
        <v>1535.48547461552</v>
      </c>
      <c r="I21" s="36" t="n">
        <v>1574.52509377047</v>
      </c>
      <c r="J21" s="36" t="n">
        <v>1554.91366978794</v>
      </c>
      <c r="K21" s="36" t="n">
        <v>1544.14381079943</v>
      </c>
      <c r="L21" s="36" t="n">
        <v>1652.36642951073</v>
      </c>
      <c r="M21" s="36" t="n">
        <v>1647.7846587146</v>
      </c>
      <c r="N21" s="36" t="n">
        <v>1514.08060342277</v>
      </c>
      <c r="O21" s="36" t="n">
        <v>1403.49434813173</v>
      </c>
      <c r="P21" s="36" t="n">
        <v>5041.61638325913</v>
      </c>
      <c r="Q21" s="36" t="n">
        <v>27177</v>
      </c>
      <c r="R21" s="36" t="n">
        <v>1938.44409072951</v>
      </c>
      <c r="S21" s="36" t="n">
        <v>2005.48719847321</v>
      </c>
      <c r="T21" s="36" t="n">
        <v>2118.27397367023</v>
      </c>
      <c r="U21" s="36" t="n">
        <v>2193.38701511724</v>
      </c>
      <c r="V21" s="36" t="n">
        <v>2137.89489147902</v>
      </c>
      <c r="W21" s="36" t="n">
        <v>1957.16505219163</v>
      </c>
      <c r="X21" s="36" t="n">
        <v>1796.59096976136</v>
      </c>
      <c r="Y21" s="36" t="n">
        <v>1778.89274020242</v>
      </c>
      <c r="Z21" s="36" t="n">
        <v>1858.02977280822</v>
      </c>
      <c r="AA21" s="36" t="n">
        <v>1939.26852929258</v>
      </c>
      <c r="AB21" s="36" t="n">
        <v>1863.887808386</v>
      </c>
      <c r="AC21" s="36" t="n">
        <v>1749.48754019125</v>
      </c>
      <c r="AD21" s="36" t="n">
        <v>1651.64573585522</v>
      </c>
      <c r="AE21" s="36" t="n">
        <v>5897.54468184212</v>
      </c>
      <c r="AF21" s="36" t="n">
        <v>30886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61975.4740645118</v>
      </c>
      <c r="D22" s="36" t="n">
        <v>62996.525208988</v>
      </c>
      <c r="E22" s="36" t="n">
        <v>67003.3706890211</v>
      </c>
      <c r="F22" s="36" t="n">
        <v>71690.6664446967</v>
      </c>
      <c r="G22" s="36" t="n">
        <v>74519.8113381601</v>
      </c>
      <c r="H22" s="36" t="n">
        <v>74513.6977965016</v>
      </c>
      <c r="I22" s="36" t="n">
        <v>71792.5370185568</v>
      </c>
      <c r="J22" s="36" t="n">
        <v>69914.2924161835</v>
      </c>
      <c r="K22" s="36" t="n">
        <v>67650.9777228296</v>
      </c>
      <c r="L22" s="36" t="n">
        <v>65207.1558013878</v>
      </c>
      <c r="M22" s="36" t="n">
        <v>57354.3341923273</v>
      </c>
      <c r="N22" s="36" t="n">
        <v>47030.8230204815</v>
      </c>
      <c r="O22" s="36" t="n">
        <v>37724.2349872871</v>
      </c>
      <c r="P22" s="36" t="n">
        <v>78970.099299067</v>
      </c>
      <c r="Q22" s="36" t="n">
        <v>908344</v>
      </c>
      <c r="R22" s="36" t="n">
        <v>58199.7856318599</v>
      </c>
      <c r="S22" s="36" t="n">
        <v>61081.2912205534</v>
      </c>
      <c r="T22" s="36" t="n">
        <v>62945.2047165098</v>
      </c>
      <c r="U22" s="36" t="n">
        <v>66006.3467219254</v>
      </c>
      <c r="V22" s="36" t="n">
        <v>69232.6384278342</v>
      </c>
      <c r="W22" s="36" t="n">
        <v>70512.8855326906</v>
      </c>
      <c r="X22" s="36" t="n">
        <v>70605.1951350818</v>
      </c>
      <c r="Y22" s="36" t="n">
        <v>70806.190487211</v>
      </c>
      <c r="Z22" s="36" t="n">
        <v>69331.5777306561</v>
      </c>
      <c r="AA22" s="36" t="n">
        <v>67171.0788917037</v>
      </c>
      <c r="AB22" s="36" t="n">
        <v>61612.038749975</v>
      </c>
      <c r="AC22" s="36" t="n">
        <v>53856.3125686929</v>
      </c>
      <c r="AD22" s="36" t="n">
        <v>45253.2975080579</v>
      </c>
      <c r="AE22" s="36" t="n">
        <v>105708.156677248</v>
      </c>
      <c r="AF22" s="36" t="n">
        <v>932322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1479.52543408654</v>
      </c>
      <c r="D23" s="36" t="n">
        <v>1710.44077923416</v>
      </c>
      <c r="E23" s="36" t="n">
        <v>1850.99914912527</v>
      </c>
      <c r="F23" s="36" t="n">
        <v>1868.41176055927</v>
      </c>
      <c r="G23" s="36" t="n">
        <v>1895.67447308012</v>
      </c>
      <c r="H23" s="36" t="n">
        <v>2011.83204161804</v>
      </c>
      <c r="I23" s="36" t="n">
        <v>2057.24801959223</v>
      </c>
      <c r="J23" s="36" t="n">
        <v>2145.34433906678</v>
      </c>
      <c r="K23" s="36" t="n">
        <v>2211.85372644693</v>
      </c>
      <c r="L23" s="36" t="n">
        <v>2162.90720080423</v>
      </c>
      <c r="M23" s="36" t="n">
        <v>1950.97783913763</v>
      </c>
      <c r="N23" s="36" t="n">
        <v>1768.27433850822</v>
      </c>
      <c r="O23" s="36" t="n">
        <v>1644.99851169484</v>
      </c>
      <c r="P23" s="36" t="n">
        <v>5418.51238704574</v>
      </c>
      <c r="Q23" s="36" t="n">
        <v>30177</v>
      </c>
      <c r="R23" s="36" t="n">
        <v>1456.0566497863</v>
      </c>
      <c r="S23" s="36" t="n">
        <v>1647.57559828848</v>
      </c>
      <c r="T23" s="36" t="n">
        <v>1726.11756264598</v>
      </c>
      <c r="U23" s="36" t="n">
        <v>1801.7223171279</v>
      </c>
      <c r="V23" s="36" t="n">
        <v>1940.63172141381</v>
      </c>
      <c r="W23" s="36" t="n">
        <v>2045.886537828</v>
      </c>
      <c r="X23" s="36" t="n">
        <v>2146.85775917392</v>
      </c>
      <c r="Y23" s="36" t="n">
        <v>2305.85131250312</v>
      </c>
      <c r="Z23" s="36" t="n">
        <v>2382.6998557788</v>
      </c>
      <c r="AA23" s="36" t="n">
        <v>2412.36355199448</v>
      </c>
      <c r="AB23" s="36" t="n">
        <v>2302.0885518914</v>
      </c>
      <c r="AC23" s="36" t="n">
        <v>2174.84625367597</v>
      </c>
      <c r="AD23" s="36" t="n">
        <v>2125.05069565788</v>
      </c>
      <c r="AE23" s="36" t="n">
        <v>7138.25163223396</v>
      </c>
      <c r="AF23" s="36" t="n">
        <v>33606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1071.72598976603</v>
      </c>
      <c r="D24" s="36" t="n">
        <v>1127.37786795651</v>
      </c>
      <c r="E24" s="36" t="n">
        <v>1150.56527563287</v>
      </c>
      <c r="F24" s="36" t="n">
        <v>1112.85992528917</v>
      </c>
      <c r="G24" s="36" t="n">
        <v>988.58279883408</v>
      </c>
      <c r="H24" s="36" t="n">
        <v>852.728489325385</v>
      </c>
      <c r="I24" s="36" t="n">
        <v>779.261239599602</v>
      </c>
      <c r="J24" s="36" t="n">
        <v>771.280086535524</v>
      </c>
      <c r="K24" s="36" t="n">
        <v>757.723896347116</v>
      </c>
      <c r="L24" s="36" t="n">
        <v>764.017530021157</v>
      </c>
      <c r="M24" s="36" t="n">
        <v>734.768283464005</v>
      </c>
      <c r="N24" s="36" t="n">
        <v>657.701429949651</v>
      </c>
      <c r="O24" s="36" t="n">
        <v>598.502367202131</v>
      </c>
      <c r="P24" s="36" t="n">
        <v>2026.90482007677</v>
      </c>
      <c r="Q24" s="36" t="n">
        <v>13394</v>
      </c>
      <c r="R24" s="36" t="n">
        <v>977.90352441298</v>
      </c>
      <c r="S24" s="36" t="n">
        <v>1099.1988069882</v>
      </c>
      <c r="T24" s="36" t="n">
        <v>1171.87338681147</v>
      </c>
      <c r="U24" s="36" t="n">
        <v>1134.67140069731</v>
      </c>
      <c r="V24" s="36" t="n">
        <v>1030.85326750597</v>
      </c>
      <c r="W24" s="36" t="n">
        <v>959.207756351907</v>
      </c>
      <c r="X24" s="36" t="n">
        <v>897.544805515993</v>
      </c>
      <c r="Y24" s="36" t="n">
        <v>822.94332563417</v>
      </c>
      <c r="Z24" s="36" t="n">
        <v>781.861965123101</v>
      </c>
      <c r="AA24" s="36" t="n">
        <v>803.823184864437</v>
      </c>
      <c r="AB24" s="36" t="n">
        <v>779.22441826493</v>
      </c>
      <c r="AC24" s="36" t="n">
        <v>721.295146020328</v>
      </c>
      <c r="AD24" s="36" t="n">
        <v>728.468865887934</v>
      </c>
      <c r="AE24" s="36" t="n">
        <v>2327.13014592128</v>
      </c>
      <c r="AF24" s="36" t="n">
        <v>14236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6068.45304496964</v>
      </c>
      <c r="D25" s="36" t="n">
        <v>6069.37705364405</v>
      </c>
      <c r="E25" s="36" t="n">
        <v>6399.88261091761</v>
      </c>
      <c r="F25" s="36" t="n">
        <v>6622.64177232562</v>
      </c>
      <c r="G25" s="36" t="n">
        <v>6353.9601016224</v>
      </c>
      <c r="H25" s="36" t="n">
        <v>5878.37667152277</v>
      </c>
      <c r="I25" s="36" t="n">
        <v>5532.90976135016</v>
      </c>
      <c r="J25" s="36" t="n">
        <v>5509.81641902239</v>
      </c>
      <c r="K25" s="36" t="n">
        <v>5515.07983721705</v>
      </c>
      <c r="L25" s="36" t="n">
        <v>5551.94300944309</v>
      </c>
      <c r="M25" s="36" t="n">
        <v>5099.61962348941</v>
      </c>
      <c r="N25" s="36" t="n">
        <v>4437.36681346446</v>
      </c>
      <c r="O25" s="36" t="n">
        <v>4219.68679447509</v>
      </c>
      <c r="P25" s="36" t="n">
        <v>13804.8864865362</v>
      </c>
      <c r="Q25" s="36" t="n">
        <v>87064</v>
      </c>
      <c r="R25" s="36" t="n">
        <v>5635.81727833645</v>
      </c>
      <c r="S25" s="36" t="n">
        <v>5772.17302802879</v>
      </c>
      <c r="T25" s="36" t="n">
        <v>6150.01404656325</v>
      </c>
      <c r="U25" s="36" t="n">
        <v>6528.09734663137</v>
      </c>
      <c r="V25" s="36" t="n">
        <v>6512.08857971878</v>
      </c>
      <c r="W25" s="36" t="n">
        <v>6221.80013037927</v>
      </c>
      <c r="X25" s="36" t="n">
        <v>6030.98821494201</v>
      </c>
      <c r="Y25" s="36" t="n">
        <v>6078.8905536168</v>
      </c>
      <c r="Z25" s="36" t="n">
        <v>6120.30357697159</v>
      </c>
      <c r="AA25" s="36" t="n">
        <v>6173.19607291366</v>
      </c>
      <c r="AB25" s="36" t="n">
        <v>5872.84792007438</v>
      </c>
      <c r="AC25" s="36" t="n">
        <v>5480.30063456753</v>
      </c>
      <c r="AD25" s="36" t="n">
        <v>5342.73199317717</v>
      </c>
      <c r="AE25" s="36" t="n">
        <v>17122.750624079</v>
      </c>
      <c r="AF25" s="36" t="n">
        <v>95042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437.399748475737</v>
      </c>
      <c r="D26" s="36" t="n">
        <v>449.654952429572</v>
      </c>
      <c r="E26" s="36" t="n">
        <v>476.700141399027</v>
      </c>
      <c r="F26" s="36" t="n">
        <v>468.804557952781</v>
      </c>
      <c r="G26" s="36" t="n">
        <v>450.782726979408</v>
      </c>
      <c r="H26" s="36" t="n">
        <v>466.947392439505</v>
      </c>
      <c r="I26" s="36" t="n">
        <v>466.032071417195</v>
      </c>
      <c r="J26" s="36" t="n">
        <v>439.773813523649</v>
      </c>
      <c r="K26" s="36" t="n">
        <v>438.884158866363</v>
      </c>
      <c r="L26" s="36" t="n">
        <v>477.522407471667</v>
      </c>
      <c r="M26" s="36" t="n">
        <v>447.638983715683</v>
      </c>
      <c r="N26" s="36" t="n">
        <v>381.560145853</v>
      </c>
      <c r="O26" s="36" t="n">
        <v>364.105111597126</v>
      </c>
      <c r="P26" s="36" t="n">
        <v>1221.19378787929</v>
      </c>
      <c r="Q26" s="36" t="n">
        <v>6987</v>
      </c>
      <c r="R26" s="36" t="n">
        <v>419.595440481557</v>
      </c>
      <c r="S26" s="36" t="n">
        <v>424.624270497001</v>
      </c>
      <c r="T26" s="36" t="n">
        <v>450.097217712156</v>
      </c>
      <c r="U26" s="36" t="n">
        <v>475.771827318538</v>
      </c>
      <c r="V26" s="36" t="n">
        <v>488.866520676027</v>
      </c>
      <c r="W26" s="36" t="n">
        <v>493.888755958626</v>
      </c>
      <c r="X26" s="36" t="n">
        <v>500.301039944406</v>
      </c>
      <c r="Y26" s="36" t="n">
        <v>497.303591513808</v>
      </c>
      <c r="Z26" s="36" t="n">
        <v>488.263377039542</v>
      </c>
      <c r="AA26" s="36" t="n">
        <v>499.160036981089</v>
      </c>
      <c r="AB26" s="36" t="n">
        <v>484.466487818971</v>
      </c>
      <c r="AC26" s="36" t="n">
        <v>453.092014447016</v>
      </c>
      <c r="AD26" s="36" t="n">
        <v>443.369236887161</v>
      </c>
      <c r="AE26" s="36" t="n">
        <v>1543.2001827241</v>
      </c>
      <c r="AF26" s="36" t="n">
        <v>7662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3702.51719016846</v>
      </c>
      <c r="D27" s="36" t="n">
        <v>3710.25099522042</v>
      </c>
      <c r="E27" s="36" t="n">
        <v>3702.80764632195</v>
      </c>
      <c r="F27" s="36" t="n">
        <v>3785.11641618007</v>
      </c>
      <c r="G27" s="36" t="n">
        <v>3866.82433024927</v>
      </c>
      <c r="H27" s="36" t="n">
        <v>3888.08682050808</v>
      </c>
      <c r="I27" s="36" t="n">
        <v>3677.68697495163</v>
      </c>
      <c r="J27" s="36" t="n">
        <v>3357.98967834677</v>
      </c>
      <c r="K27" s="36" t="n">
        <v>3035.39401601287</v>
      </c>
      <c r="L27" s="36" t="n">
        <v>2765.03338074527</v>
      </c>
      <c r="M27" s="36" t="n">
        <v>2392.72484157008</v>
      </c>
      <c r="N27" s="36" t="n">
        <v>2041.93117773874</v>
      </c>
      <c r="O27" s="36" t="n">
        <v>1686.04967526628</v>
      </c>
      <c r="P27" s="36" t="n">
        <v>4300.58685672011</v>
      </c>
      <c r="Q27" s="36" t="n">
        <v>45913</v>
      </c>
      <c r="R27" s="36" t="n">
        <v>3394.39127035463</v>
      </c>
      <c r="S27" s="36" t="n">
        <v>3390.84266764589</v>
      </c>
      <c r="T27" s="36" t="n">
        <v>3513.82034756141</v>
      </c>
      <c r="U27" s="36" t="n">
        <v>3532.86187986474</v>
      </c>
      <c r="V27" s="36" t="n">
        <v>3549.02699899089</v>
      </c>
      <c r="W27" s="36" t="n">
        <v>3654.09103061624</v>
      </c>
      <c r="X27" s="36" t="n">
        <v>3626.08880788879</v>
      </c>
      <c r="Y27" s="36" t="n">
        <v>3377.11664838936</v>
      </c>
      <c r="Z27" s="36" t="n">
        <v>3059.27490816757</v>
      </c>
      <c r="AA27" s="36" t="n">
        <v>2860.88690644054</v>
      </c>
      <c r="AB27" s="36" t="n">
        <v>2551.78976900027</v>
      </c>
      <c r="AC27" s="36" t="n">
        <v>2208.49877066115</v>
      </c>
      <c r="AD27" s="36" t="n">
        <v>1929.67460056638</v>
      </c>
      <c r="AE27" s="36" t="n">
        <v>5090.63539385212</v>
      </c>
      <c r="AF27" s="36" t="n">
        <v>45739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2550.21553651871</v>
      </c>
      <c r="D28" s="36" t="n">
        <v>2517.32490899238</v>
      </c>
      <c r="E28" s="36" t="n">
        <v>2620.65543558685</v>
      </c>
      <c r="F28" s="36" t="n">
        <v>2769.8980786791</v>
      </c>
      <c r="G28" s="36" t="n">
        <v>2800.01204577327</v>
      </c>
      <c r="H28" s="36" t="n">
        <v>2549.28595538824</v>
      </c>
      <c r="I28" s="36" t="n">
        <v>2262.28794970793</v>
      </c>
      <c r="J28" s="36" t="n">
        <v>2203.23488350024</v>
      </c>
      <c r="K28" s="36" t="n">
        <v>2145.18723993829</v>
      </c>
      <c r="L28" s="36" t="n">
        <v>2078.91548618186</v>
      </c>
      <c r="M28" s="36" t="n">
        <v>1955.51429184816</v>
      </c>
      <c r="N28" s="36" t="n">
        <v>1815.33801855629</v>
      </c>
      <c r="O28" s="36" t="n">
        <v>1587.47079399097</v>
      </c>
      <c r="P28" s="36" t="n">
        <v>4402.65937533772</v>
      </c>
      <c r="Q28" s="36" t="n">
        <v>34258</v>
      </c>
      <c r="R28" s="36" t="n">
        <v>2480.47108167545</v>
      </c>
      <c r="S28" s="36" t="n">
        <v>2366.09498783491</v>
      </c>
      <c r="T28" s="36" t="n">
        <v>2537.47571925306</v>
      </c>
      <c r="U28" s="36" t="n">
        <v>2688.30257291246</v>
      </c>
      <c r="V28" s="36" t="n">
        <v>2651.505126419</v>
      </c>
      <c r="W28" s="36" t="n">
        <v>2479.71732035011</v>
      </c>
      <c r="X28" s="36" t="n">
        <v>2315.52318244827</v>
      </c>
      <c r="Y28" s="36" t="n">
        <v>2214.18772535823</v>
      </c>
      <c r="Z28" s="36" t="n">
        <v>2136.67213357027</v>
      </c>
      <c r="AA28" s="36" t="n">
        <v>2148.29332757915</v>
      </c>
      <c r="AB28" s="36" t="n">
        <v>2072.09092773523</v>
      </c>
      <c r="AC28" s="36" t="n">
        <v>1923.75899856593</v>
      </c>
      <c r="AD28" s="36" t="n">
        <v>1799.43230286833</v>
      </c>
      <c r="AE28" s="36" t="n">
        <v>5817.47459342959</v>
      </c>
      <c r="AF28" s="36" t="n">
        <v>35631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9375.06918328997</v>
      </c>
      <c r="D29" s="36" t="n">
        <v>9809.27335038814</v>
      </c>
      <c r="E29" s="36" t="n">
        <v>10624.8121337628</v>
      </c>
      <c r="F29" s="36" t="n">
        <v>11503.5496916053</v>
      </c>
      <c r="G29" s="36" t="n">
        <v>11876.0663553863</v>
      </c>
      <c r="H29" s="36" t="n">
        <v>11727.9058663139</v>
      </c>
      <c r="I29" s="36" t="n">
        <v>11488.4574227513</v>
      </c>
      <c r="J29" s="36" t="n">
        <v>11822.4246109759</v>
      </c>
      <c r="K29" s="36" t="n">
        <v>12095.9629023675</v>
      </c>
      <c r="L29" s="36" t="n">
        <v>12302.9477114981</v>
      </c>
      <c r="M29" s="36" t="n">
        <v>11516.4549510693</v>
      </c>
      <c r="N29" s="36" t="n">
        <v>9866.41059393377</v>
      </c>
      <c r="O29" s="36" t="n">
        <v>8124.02871174311</v>
      </c>
      <c r="P29" s="36" t="n">
        <v>20289.6365149148</v>
      </c>
      <c r="Q29" s="36" t="n">
        <v>162423</v>
      </c>
      <c r="R29" s="36" t="n">
        <v>9048.776407254</v>
      </c>
      <c r="S29" s="36" t="n">
        <v>9601.57958473087</v>
      </c>
      <c r="T29" s="36" t="n">
        <v>10195.8375326799</v>
      </c>
      <c r="U29" s="36" t="n">
        <v>10934.4221138095</v>
      </c>
      <c r="V29" s="36" t="n">
        <v>11237.4437759462</v>
      </c>
      <c r="W29" s="36" t="n">
        <v>11309.3916520211</v>
      </c>
      <c r="X29" s="36" t="n">
        <v>11616.0031713779</v>
      </c>
      <c r="Y29" s="36" t="n">
        <v>12365.7346014087</v>
      </c>
      <c r="Z29" s="36" t="n">
        <v>12858.829766168</v>
      </c>
      <c r="AA29" s="36" t="n">
        <v>13003.7982286642</v>
      </c>
      <c r="AB29" s="36" t="n">
        <v>12427.4003880964</v>
      </c>
      <c r="AC29" s="36" t="n">
        <v>11447.9648640274</v>
      </c>
      <c r="AD29" s="36" t="n">
        <v>10173.6410405747</v>
      </c>
      <c r="AE29" s="36" t="n">
        <v>26106.1768732411</v>
      </c>
      <c r="AF29" s="36" t="n">
        <v>172327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3250.51259342292</v>
      </c>
      <c r="D30" s="36" t="n">
        <v>3492.97603058242</v>
      </c>
      <c r="E30" s="36" t="n">
        <v>3764.734757719</v>
      </c>
      <c r="F30" s="36" t="n">
        <v>3948.06541536083</v>
      </c>
      <c r="G30" s="36" t="n">
        <v>3902.9363633413</v>
      </c>
      <c r="H30" s="36" t="n">
        <v>3647.82907549238</v>
      </c>
      <c r="I30" s="36" t="n">
        <v>3502.80891647662</v>
      </c>
      <c r="J30" s="36" t="n">
        <v>3691.50676422222</v>
      </c>
      <c r="K30" s="36" t="n">
        <v>3886.73365890038</v>
      </c>
      <c r="L30" s="36" t="n">
        <v>4065.40676239923</v>
      </c>
      <c r="M30" s="36" t="n">
        <v>3817.16416717325</v>
      </c>
      <c r="N30" s="36" t="n">
        <v>3461.68760708543</v>
      </c>
      <c r="O30" s="36" t="n">
        <v>3335.31574278846</v>
      </c>
      <c r="P30" s="36" t="n">
        <v>11651.3221450355</v>
      </c>
      <c r="Q30" s="36" t="n">
        <v>59419</v>
      </c>
      <c r="R30" s="36" t="n">
        <v>3253.76996003091</v>
      </c>
      <c r="S30" s="36" t="n">
        <v>3424.37996478826</v>
      </c>
      <c r="T30" s="36" t="n">
        <v>3738.95604836997</v>
      </c>
      <c r="U30" s="36" t="n">
        <v>4035.81243573483</v>
      </c>
      <c r="V30" s="36" t="n">
        <v>4057.17409067262</v>
      </c>
      <c r="W30" s="36" t="n">
        <v>3831.18673371626</v>
      </c>
      <c r="X30" s="36" t="n">
        <v>3753.49156051836</v>
      </c>
      <c r="Y30" s="36" t="n">
        <v>3941.01819019789</v>
      </c>
      <c r="Z30" s="36" t="n">
        <v>4134.33497209457</v>
      </c>
      <c r="AA30" s="36" t="n">
        <v>4396.98542974602</v>
      </c>
      <c r="AB30" s="36" t="n">
        <v>4438.03820607832</v>
      </c>
      <c r="AC30" s="36" t="n">
        <v>4296.42957945946</v>
      </c>
      <c r="AD30" s="36" t="n">
        <v>4200.21674682703</v>
      </c>
      <c r="AE30" s="36" t="n">
        <v>14017.2060817655</v>
      </c>
      <c r="AF30" s="36" t="n">
        <v>65519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1671.89850995819</v>
      </c>
      <c r="D31" s="36" t="n">
        <v>1842.02074514993</v>
      </c>
      <c r="E31" s="36" t="n">
        <v>2012.78844585576</v>
      </c>
      <c r="F31" s="36" t="n">
        <v>1913.04884046874</v>
      </c>
      <c r="G31" s="36" t="n">
        <v>1627.28951781377</v>
      </c>
      <c r="H31" s="36" t="n">
        <v>1411.76367378772</v>
      </c>
      <c r="I31" s="36" t="n">
        <v>1309.56085879244</v>
      </c>
      <c r="J31" s="36" t="n">
        <v>1248.70183998258</v>
      </c>
      <c r="K31" s="36" t="n">
        <v>1212.54234260899</v>
      </c>
      <c r="L31" s="36" t="n">
        <v>1205.89836165724</v>
      </c>
      <c r="M31" s="36" t="n">
        <v>1091.86415964408</v>
      </c>
      <c r="N31" s="36" t="n">
        <v>974.768784045538</v>
      </c>
      <c r="O31" s="36" t="n">
        <v>902.184220601853</v>
      </c>
      <c r="P31" s="36" t="n">
        <v>3195.66969963317</v>
      </c>
      <c r="Q31" s="36" t="n">
        <v>21620</v>
      </c>
      <c r="R31" s="36" t="n">
        <v>1628.35378978539</v>
      </c>
      <c r="S31" s="36" t="n">
        <v>1783.44226949277</v>
      </c>
      <c r="T31" s="36" t="n">
        <v>1921.17347879207</v>
      </c>
      <c r="U31" s="36" t="n">
        <v>1956.75686970307</v>
      </c>
      <c r="V31" s="36" t="n">
        <v>1885.51521037222</v>
      </c>
      <c r="W31" s="36" t="n">
        <v>1743.02301948135</v>
      </c>
      <c r="X31" s="36" t="n">
        <v>1548.67701115382</v>
      </c>
      <c r="Y31" s="36" t="n">
        <v>1431.61435208667</v>
      </c>
      <c r="Z31" s="36" t="n">
        <v>1421.69788029258</v>
      </c>
      <c r="AA31" s="36" t="n">
        <v>1466.833379512</v>
      </c>
      <c r="AB31" s="36" t="n">
        <v>1399.55136807772</v>
      </c>
      <c r="AC31" s="36" t="n">
        <v>1278.61613471479</v>
      </c>
      <c r="AD31" s="36" t="n">
        <v>1200.48565075318</v>
      </c>
      <c r="AE31" s="36" t="n">
        <v>4095.25958578238</v>
      </c>
      <c r="AF31" s="36" t="n">
        <v>24761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5214.98025699985</v>
      </c>
      <c r="D32" s="36" t="n">
        <v>5472.43161008231</v>
      </c>
      <c r="E32" s="36" t="n">
        <v>5547.36787778308</v>
      </c>
      <c r="F32" s="36" t="n">
        <v>5354.30242473018</v>
      </c>
      <c r="G32" s="36" t="n">
        <v>4905.20990803612</v>
      </c>
      <c r="H32" s="36" t="n">
        <v>4378.4622319058</v>
      </c>
      <c r="I32" s="36" t="n">
        <v>3975.83927391668</v>
      </c>
      <c r="J32" s="36" t="n">
        <v>3728.338778345</v>
      </c>
      <c r="K32" s="36" t="n">
        <v>3621.17847159637</v>
      </c>
      <c r="L32" s="36" t="n">
        <v>3757.82555745306</v>
      </c>
      <c r="M32" s="36" t="n">
        <v>3551.47383805012</v>
      </c>
      <c r="N32" s="36" t="n">
        <v>3124.02356527861</v>
      </c>
      <c r="O32" s="36" t="n">
        <v>2794.66751357752</v>
      </c>
      <c r="P32" s="36" t="n">
        <v>8524.89869224528</v>
      </c>
      <c r="Q32" s="36" t="n">
        <v>63951</v>
      </c>
      <c r="R32" s="36" t="n">
        <v>4967.77617668417</v>
      </c>
      <c r="S32" s="36" t="n">
        <v>5144.89957624305</v>
      </c>
      <c r="T32" s="36" t="n">
        <v>5386.20993648356</v>
      </c>
      <c r="U32" s="36" t="n">
        <v>5375.62048683785</v>
      </c>
      <c r="V32" s="36" t="n">
        <v>4987.05502805437</v>
      </c>
      <c r="W32" s="36" t="n">
        <v>4561.606549463</v>
      </c>
      <c r="X32" s="36" t="n">
        <v>4212.9553667296</v>
      </c>
      <c r="Y32" s="36" t="n">
        <v>3949.24372903835</v>
      </c>
      <c r="Z32" s="36" t="n">
        <v>3912.47307504502</v>
      </c>
      <c r="AA32" s="36" t="n">
        <v>3979.48196660784</v>
      </c>
      <c r="AB32" s="36" t="n">
        <v>3760.340552691</v>
      </c>
      <c r="AC32" s="36" t="n">
        <v>3476.46201994172</v>
      </c>
      <c r="AD32" s="36" t="n">
        <v>3160.88875683196</v>
      </c>
      <c r="AE32" s="36" t="n">
        <v>10658.9867793485</v>
      </c>
      <c r="AF32" s="36" t="n">
        <v>67534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4868.83670095779</v>
      </c>
      <c r="D33" s="36" t="n">
        <v>4914.17726925967</v>
      </c>
      <c r="E33" s="36" t="n">
        <v>5179.04996930409</v>
      </c>
      <c r="F33" s="36" t="n">
        <v>5431.19707097666</v>
      </c>
      <c r="G33" s="36" t="n">
        <v>5508.37453903373</v>
      </c>
      <c r="H33" s="36" t="n">
        <v>5418.90267566381</v>
      </c>
      <c r="I33" s="36" t="n">
        <v>5075.42053924866</v>
      </c>
      <c r="J33" s="36" t="n">
        <v>4761.1682986703</v>
      </c>
      <c r="K33" s="36" t="n">
        <v>4493.60432183242</v>
      </c>
      <c r="L33" s="36" t="n">
        <v>4412.77588049461</v>
      </c>
      <c r="M33" s="36" t="n">
        <v>4112.14528149</v>
      </c>
      <c r="N33" s="36" t="n">
        <v>3580.90982702038</v>
      </c>
      <c r="O33" s="36" t="n">
        <v>3000.62096240243</v>
      </c>
      <c r="P33" s="36" t="n">
        <v>6951.81666364545</v>
      </c>
      <c r="Q33" s="36" t="n">
        <v>67709</v>
      </c>
      <c r="R33" s="36" t="n">
        <v>4754.97868876844</v>
      </c>
      <c r="S33" s="36" t="n">
        <v>4984.02308979799</v>
      </c>
      <c r="T33" s="36" t="n">
        <v>5086.92655425684</v>
      </c>
      <c r="U33" s="36" t="n">
        <v>5284.13296422951</v>
      </c>
      <c r="V33" s="36" t="n">
        <v>5370.90681671833</v>
      </c>
      <c r="W33" s="36" t="n">
        <v>5299.44303723273</v>
      </c>
      <c r="X33" s="36" t="n">
        <v>5103.17947694934</v>
      </c>
      <c r="Y33" s="36" t="n">
        <v>4853.7144194234</v>
      </c>
      <c r="Z33" s="36" t="n">
        <v>4662.03955769885</v>
      </c>
      <c r="AA33" s="36" t="n">
        <v>4630.4964761907</v>
      </c>
      <c r="AB33" s="36" t="n">
        <v>4412.1225505691</v>
      </c>
      <c r="AC33" s="36" t="n">
        <v>3962.71186921335</v>
      </c>
      <c r="AD33" s="36" t="n">
        <v>3464.14066486066</v>
      </c>
      <c r="AE33" s="36" t="n">
        <v>9580.18383409077</v>
      </c>
      <c r="AF33" s="36" t="n">
        <v>71449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3519.78912446094</v>
      </c>
      <c r="D34" s="36" t="n">
        <v>3722.87728585117</v>
      </c>
      <c r="E34" s="36" t="n">
        <v>3775.42182084977</v>
      </c>
      <c r="F34" s="36" t="n">
        <v>3606.94712434046</v>
      </c>
      <c r="G34" s="36" t="n">
        <v>3361.3370362907</v>
      </c>
      <c r="H34" s="36" t="n">
        <v>3208.83749439353</v>
      </c>
      <c r="I34" s="36" t="n">
        <v>3181.11455957644</v>
      </c>
      <c r="J34" s="36" t="n">
        <v>3217.43261370236</v>
      </c>
      <c r="K34" s="36" t="n">
        <v>3121.38488710115</v>
      </c>
      <c r="L34" s="36" t="n">
        <v>2940.00238812131</v>
      </c>
      <c r="M34" s="36" t="n">
        <v>2479.92346490479</v>
      </c>
      <c r="N34" s="36" t="n">
        <v>2030.3909904123</v>
      </c>
      <c r="O34" s="36" t="n">
        <v>1719.46025045734</v>
      </c>
      <c r="P34" s="36" t="n">
        <v>4148.08095953774</v>
      </c>
      <c r="Q34" s="36" t="n">
        <v>44033</v>
      </c>
      <c r="R34" s="36" t="n">
        <v>3441.65455871048</v>
      </c>
      <c r="S34" s="36" t="n">
        <v>3550.18623562198</v>
      </c>
      <c r="T34" s="36" t="n">
        <v>3563.44655159635</v>
      </c>
      <c r="U34" s="36" t="n">
        <v>3562.85615258171</v>
      </c>
      <c r="V34" s="36" t="n">
        <v>3509.08276776627</v>
      </c>
      <c r="W34" s="36" t="n">
        <v>3489.09620322876</v>
      </c>
      <c r="X34" s="36" t="n">
        <v>3500.68712563243</v>
      </c>
      <c r="Y34" s="36" t="n">
        <v>3436.14121788655</v>
      </c>
      <c r="Z34" s="36" t="n">
        <v>3199.11382830769</v>
      </c>
      <c r="AA34" s="36" t="n">
        <v>2934.42317074934</v>
      </c>
      <c r="AB34" s="36" t="n">
        <v>2640.6791033712</v>
      </c>
      <c r="AC34" s="36" t="n">
        <v>2336.13569419369</v>
      </c>
      <c r="AD34" s="36" t="n">
        <v>1996.50561665116</v>
      </c>
      <c r="AE34" s="36" t="n">
        <v>5416.99177370238</v>
      </c>
      <c r="AF34" s="36" t="n">
        <v>46577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5523.66194095388</v>
      </c>
      <c r="D35" s="36" t="n">
        <v>5680.82308429339</v>
      </c>
      <c r="E35" s="36" t="n">
        <v>5912.61912900836</v>
      </c>
      <c r="F35" s="36" t="n">
        <v>5864.48660349717</v>
      </c>
      <c r="G35" s="36" t="n">
        <v>5416.75953985244</v>
      </c>
      <c r="H35" s="36" t="n">
        <v>4806.68938101824</v>
      </c>
      <c r="I35" s="36" t="n">
        <v>4378.34187024506</v>
      </c>
      <c r="J35" s="36" t="n">
        <v>4237.26613579398</v>
      </c>
      <c r="K35" s="36" t="n">
        <v>4026.46926935989</v>
      </c>
      <c r="L35" s="36" t="n">
        <v>3895.46599122322</v>
      </c>
      <c r="M35" s="36" t="n">
        <v>3679.06145544141</v>
      </c>
      <c r="N35" s="36" t="n">
        <v>3223.88741418766</v>
      </c>
      <c r="O35" s="36" t="n">
        <v>2655.34505414096</v>
      </c>
      <c r="P35" s="36" t="n">
        <v>7042.12313098433</v>
      </c>
      <c r="Q35" s="36" t="n">
        <v>66343</v>
      </c>
      <c r="R35" s="36" t="n">
        <v>5393.94285742458</v>
      </c>
      <c r="S35" s="36" t="n">
        <v>5386.9737835823</v>
      </c>
      <c r="T35" s="36" t="n">
        <v>5721.97641766753</v>
      </c>
      <c r="U35" s="36" t="n">
        <v>5937.24275677094</v>
      </c>
      <c r="V35" s="36" t="n">
        <v>5794.1355240823</v>
      </c>
      <c r="W35" s="36" t="n">
        <v>5388.95744972288</v>
      </c>
      <c r="X35" s="36" t="n">
        <v>4939.54224512294</v>
      </c>
      <c r="Y35" s="36" t="n">
        <v>4621.29648138974</v>
      </c>
      <c r="Z35" s="36" t="n">
        <v>4434.43866129349</v>
      </c>
      <c r="AA35" s="36" t="n">
        <v>4467.52157508121</v>
      </c>
      <c r="AB35" s="36" t="n">
        <v>4229.78403096143</v>
      </c>
      <c r="AC35" s="36" t="n">
        <v>3679.85758531762</v>
      </c>
      <c r="AD35" s="36" t="n">
        <v>3142.23862495816</v>
      </c>
      <c r="AE35" s="36" t="n">
        <v>9781.09200662488</v>
      </c>
      <c r="AF35" s="36" t="n">
        <v>72919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216.825307177489</v>
      </c>
      <c r="D36" s="36" t="n">
        <v>238.416409123673</v>
      </c>
      <c r="E36" s="36" t="n">
        <v>257.695451151085</v>
      </c>
      <c r="F36" s="36" t="n">
        <v>247.477317091131</v>
      </c>
      <c r="G36" s="36" t="n">
        <v>210.373502434909</v>
      </c>
      <c r="H36" s="36" t="n">
        <v>177.921407967566</v>
      </c>
      <c r="I36" s="36" t="n">
        <v>166.023403528532</v>
      </c>
      <c r="J36" s="36" t="n">
        <v>161.046821098363</v>
      </c>
      <c r="K36" s="36" t="n">
        <v>166.226921684766</v>
      </c>
      <c r="L36" s="36" t="n">
        <v>187.971137817635</v>
      </c>
      <c r="M36" s="36" t="n">
        <v>175.811655413971</v>
      </c>
      <c r="N36" s="36" t="n">
        <v>139.597698787108</v>
      </c>
      <c r="O36" s="36" t="n">
        <v>123.865507322193</v>
      </c>
      <c r="P36" s="36" t="n">
        <v>526.747459401579</v>
      </c>
      <c r="Q36" s="36" t="n">
        <v>2996</v>
      </c>
      <c r="R36" s="36" t="n">
        <v>206.870113985087</v>
      </c>
      <c r="S36" s="36" t="n">
        <v>218.565958627016</v>
      </c>
      <c r="T36" s="36" t="n">
        <v>235.2545126248</v>
      </c>
      <c r="U36" s="36" t="n">
        <v>236.788178167162</v>
      </c>
      <c r="V36" s="36" t="n">
        <v>219.589206890433</v>
      </c>
      <c r="W36" s="36" t="n">
        <v>196.585800005331</v>
      </c>
      <c r="X36" s="36" t="n">
        <v>186.72685409104</v>
      </c>
      <c r="Y36" s="36" t="n">
        <v>188.82329237088</v>
      </c>
      <c r="Z36" s="36" t="n">
        <v>189.856874140299</v>
      </c>
      <c r="AA36" s="36" t="n">
        <v>197.79065305499</v>
      </c>
      <c r="AB36" s="36" t="n">
        <v>190.64077603043</v>
      </c>
      <c r="AC36" s="36" t="n">
        <v>170.733106559104</v>
      </c>
      <c r="AD36" s="36" t="n">
        <v>168.738568024883</v>
      </c>
      <c r="AE36" s="36" t="n">
        <v>706.036105428548</v>
      </c>
      <c r="AF36" s="36" t="n">
        <v>3313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3716.65448045167</v>
      </c>
      <c r="D37" s="36" t="n">
        <v>3616.89272174779</v>
      </c>
      <c r="E37" s="36" t="n">
        <v>3564.34229288604</v>
      </c>
      <c r="F37" s="36" t="n">
        <v>3645.33104006405</v>
      </c>
      <c r="G37" s="36" t="n">
        <v>3704.91338507434</v>
      </c>
      <c r="H37" s="36" t="n">
        <v>3549.48335713175</v>
      </c>
      <c r="I37" s="36" t="n">
        <v>3301.10775268797</v>
      </c>
      <c r="J37" s="36" t="n">
        <v>3204.40992318895</v>
      </c>
      <c r="K37" s="36" t="n">
        <v>3148.65686659263</v>
      </c>
      <c r="L37" s="36" t="n">
        <v>3074.02382607504</v>
      </c>
      <c r="M37" s="36" t="n">
        <v>2841.06952313147</v>
      </c>
      <c r="N37" s="36" t="n">
        <v>2610.22335549044</v>
      </c>
      <c r="O37" s="36" t="n">
        <v>2201.97883570089</v>
      </c>
      <c r="P37" s="36" t="n">
        <v>5409.91263977696</v>
      </c>
      <c r="Q37" s="36" t="n">
        <v>47589</v>
      </c>
      <c r="R37" s="36" t="n">
        <v>3569.22470020746</v>
      </c>
      <c r="S37" s="36" t="n">
        <v>3527.80552197337</v>
      </c>
      <c r="T37" s="36" t="n">
        <v>3555.20259883263</v>
      </c>
      <c r="U37" s="36" t="n">
        <v>3660.4617804941</v>
      </c>
      <c r="V37" s="36" t="n">
        <v>3742.41153699278</v>
      </c>
      <c r="W37" s="36" t="n">
        <v>3695.63085303265</v>
      </c>
      <c r="X37" s="36" t="n">
        <v>3509.35347687451</v>
      </c>
      <c r="Y37" s="36" t="n">
        <v>3408.95463721308</v>
      </c>
      <c r="Z37" s="36" t="n">
        <v>3345.55215683915</v>
      </c>
      <c r="AA37" s="36" t="n">
        <v>3281.14528174144</v>
      </c>
      <c r="AB37" s="36" t="n">
        <v>3123.41509390668</v>
      </c>
      <c r="AC37" s="36" t="n">
        <v>2872.72088182713</v>
      </c>
      <c r="AD37" s="36" t="n">
        <v>2529.97271101502</v>
      </c>
      <c r="AE37" s="36" t="n">
        <v>6764.14876904998</v>
      </c>
      <c r="AF37" s="36" t="n">
        <v>50586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216.539613556769</v>
      </c>
      <c r="D38" s="36" t="n">
        <v>220.095776527048</v>
      </c>
      <c r="E38" s="36" t="n">
        <v>233.740851102512</v>
      </c>
      <c r="F38" s="36" t="n">
        <v>237.546668040757</v>
      </c>
      <c r="G38" s="36" t="n">
        <v>229.58941316308</v>
      </c>
      <c r="H38" s="36" t="n">
        <v>228.264540852189</v>
      </c>
      <c r="I38" s="36" t="n">
        <v>230.464895857365</v>
      </c>
      <c r="J38" s="36" t="n">
        <v>233.44841513868</v>
      </c>
      <c r="K38" s="36" t="n">
        <v>233.763270362335</v>
      </c>
      <c r="L38" s="36" t="n">
        <v>256.758365314573</v>
      </c>
      <c r="M38" s="36" t="n">
        <v>267.780478699761</v>
      </c>
      <c r="N38" s="36" t="n">
        <v>252.707238024063</v>
      </c>
      <c r="O38" s="36" t="n">
        <v>234.586508048548</v>
      </c>
      <c r="P38" s="36" t="n">
        <v>966.713965312321</v>
      </c>
      <c r="Q38" s="36" t="n">
        <v>4042</v>
      </c>
      <c r="R38" s="36" t="n">
        <v>183.692006503193</v>
      </c>
      <c r="S38" s="36" t="n">
        <v>222.85067341619</v>
      </c>
      <c r="T38" s="36" t="n">
        <v>240.677741999613</v>
      </c>
      <c r="U38" s="36" t="n">
        <v>261.30316693055</v>
      </c>
      <c r="V38" s="36" t="n">
        <v>273.825360058336</v>
      </c>
      <c r="W38" s="36" t="n">
        <v>266.277400772847</v>
      </c>
      <c r="X38" s="36" t="n">
        <v>250.390210648142</v>
      </c>
      <c r="Y38" s="36" t="n">
        <v>245.82793874494</v>
      </c>
      <c r="Z38" s="36" t="n">
        <v>253.874660856449</v>
      </c>
      <c r="AA38" s="36" t="n">
        <v>281.68781014697</v>
      </c>
      <c r="AB38" s="36" t="n">
        <v>301.984380339693</v>
      </c>
      <c r="AC38" s="36" t="n">
        <v>302.903609378043</v>
      </c>
      <c r="AD38" s="36" t="n">
        <v>297.166297975453</v>
      </c>
      <c r="AE38" s="36" t="n">
        <v>1112.53874222958</v>
      </c>
      <c r="AF38" s="36" t="n">
        <v>4495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8308.41907736632</v>
      </c>
      <c r="D39" s="36" t="n">
        <v>8402.27010763968</v>
      </c>
      <c r="E39" s="36" t="n">
        <v>8604.21091374997</v>
      </c>
      <c r="F39" s="36" t="n">
        <v>8659.34392078268</v>
      </c>
      <c r="G39" s="36" t="n">
        <v>8896.1003439346</v>
      </c>
      <c r="H39" s="36" t="n">
        <v>9175.53664592059</v>
      </c>
      <c r="I39" s="36" t="n">
        <v>8708.46715875</v>
      </c>
      <c r="J39" s="36" t="n">
        <v>7997.63653695847</v>
      </c>
      <c r="K39" s="36" t="n">
        <v>7163.05994336448</v>
      </c>
      <c r="L39" s="36" t="n">
        <v>6479.32518893093</v>
      </c>
      <c r="M39" s="36" t="n">
        <v>5771.41835855623</v>
      </c>
      <c r="N39" s="36" t="n">
        <v>5107.30840876696</v>
      </c>
      <c r="O39" s="36" t="n">
        <v>4354.90313042965</v>
      </c>
      <c r="P39" s="36" t="n">
        <v>11051.0002648494</v>
      </c>
      <c r="Q39" s="36" t="n">
        <v>108679</v>
      </c>
      <c r="R39" s="36" t="n">
        <v>8375.28112671655</v>
      </c>
      <c r="S39" s="36" t="n">
        <v>8182.72220470727</v>
      </c>
      <c r="T39" s="36" t="n">
        <v>8039.45490627042</v>
      </c>
      <c r="U39" s="36" t="n">
        <v>8139.50405762815</v>
      </c>
      <c r="V39" s="36" t="n">
        <v>8543.25239167102</v>
      </c>
      <c r="W39" s="36" t="n">
        <v>8752.66102907677</v>
      </c>
      <c r="X39" s="36" t="n">
        <v>8393.5600442513</v>
      </c>
      <c r="Y39" s="36" t="n">
        <v>7777.548219765</v>
      </c>
      <c r="Z39" s="36" t="n">
        <v>7036.51787818112</v>
      </c>
      <c r="AA39" s="36" t="n">
        <v>6518.56956362233</v>
      </c>
      <c r="AB39" s="36" t="n">
        <v>6158.83874183856</v>
      </c>
      <c r="AC39" s="36" t="n">
        <v>5923.11825313303</v>
      </c>
      <c r="AD39" s="36" t="n">
        <v>5447.96089130582</v>
      </c>
      <c r="AE39" s="36" t="n">
        <v>14130.0106918327</v>
      </c>
      <c r="AF39" s="36" t="n">
        <v>111419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427.568643847863</v>
      </c>
      <c r="D40" s="36" t="n">
        <v>461.739189663895</v>
      </c>
      <c r="E40" s="36" t="n">
        <v>486.393844794711</v>
      </c>
      <c r="F40" s="36" t="n">
        <v>480.173307672243</v>
      </c>
      <c r="G40" s="36" t="n">
        <v>436.012393507714</v>
      </c>
      <c r="H40" s="36" t="n">
        <v>421.930575164733</v>
      </c>
      <c r="I40" s="36" t="n">
        <v>422.200704809982</v>
      </c>
      <c r="J40" s="36" t="n">
        <v>413.792170564276</v>
      </c>
      <c r="K40" s="36" t="n">
        <v>419.891611748166</v>
      </c>
      <c r="L40" s="36" t="n">
        <v>451.87975786074</v>
      </c>
      <c r="M40" s="36" t="n">
        <v>443.459160741119</v>
      </c>
      <c r="N40" s="36" t="n">
        <v>410.726545194177</v>
      </c>
      <c r="O40" s="36" t="n">
        <v>385.676881729503</v>
      </c>
      <c r="P40" s="36" t="n">
        <v>1527.55521270088</v>
      </c>
      <c r="Q40" s="36" t="n">
        <v>7189</v>
      </c>
      <c r="R40" s="36" t="n">
        <v>427.33046780312</v>
      </c>
      <c r="S40" s="36" t="n">
        <v>445.776992038944</v>
      </c>
      <c r="T40" s="36" t="n">
        <v>471.542699385646</v>
      </c>
      <c r="U40" s="36" t="n">
        <v>487.294594900755</v>
      </c>
      <c r="V40" s="36" t="n">
        <v>479.918978939297</v>
      </c>
      <c r="W40" s="36" t="n">
        <v>473.551834840715</v>
      </c>
      <c r="X40" s="36" t="n">
        <v>469.62742221789</v>
      </c>
      <c r="Y40" s="36" t="n">
        <v>457.456106763377</v>
      </c>
      <c r="Z40" s="36" t="n">
        <v>453.945003265672</v>
      </c>
      <c r="AA40" s="36" t="n">
        <v>495.362049976369</v>
      </c>
      <c r="AB40" s="36" t="n">
        <v>518.835794447799</v>
      </c>
      <c r="AC40" s="36" t="n">
        <v>494.839154683921</v>
      </c>
      <c r="AD40" s="36" t="n">
        <v>469.64781561837</v>
      </c>
      <c r="AE40" s="36" t="n">
        <v>1823.87108511812</v>
      </c>
      <c r="AF40" s="36" t="n">
        <v>7969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1235.57429796372</v>
      </c>
      <c r="D41" s="36" t="n">
        <v>1319.3414243563</v>
      </c>
      <c r="E41" s="36" t="n">
        <v>1350.93311155725</v>
      </c>
      <c r="F41" s="36" t="n">
        <v>1382.45169117618</v>
      </c>
      <c r="G41" s="36" t="n">
        <v>1380.37100525844</v>
      </c>
      <c r="H41" s="36" t="n">
        <v>1313.06095501808</v>
      </c>
      <c r="I41" s="36" t="n">
        <v>1237.5200414701</v>
      </c>
      <c r="J41" s="36" t="n">
        <v>1272.02151435029</v>
      </c>
      <c r="K41" s="36" t="n">
        <v>1287.63060396542</v>
      </c>
      <c r="L41" s="36" t="n">
        <v>1292.50174482973</v>
      </c>
      <c r="M41" s="36" t="n">
        <v>1257.57268262728</v>
      </c>
      <c r="N41" s="36" t="n">
        <v>1192.31986690399</v>
      </c>
      <c r="O41" s="36" t="n">
        <v>1141.3523445731</v>
      </c>
      <c r="P41" s="36" t="n">
        <v>3837.34871595011</v>
      </c>
      <c r="Q41" s="36" t="n">
        <v>20500</v>
      </c>
      <c r="R41" s="36" t="n">
        <v>1187.98136451977</v>
      </c>
      <c r="S41" s="36" t="n">
        <v>1187.75147399935</v>
      </c>
      <c r="T41" s="36" t="n">
        <v>1259.99534038525</v>
      </c>
      <c r="U41" s="36" t="n">
        <v>1363.64100622909</v>
      </c>
      <c r="V41" s="36" t="n">
        <v>1410.58101549538</v>
      </c>
      <c r="W41" s="36" t="n">
        <v>1391.20284102289</v>
      </c>
      <c r="X41" s="36" t="n">
        <v>1353.58281534006</v>
      </c>
      <c r="Y41" s="36" t="n">
        <v>1307.27531028546</v>
      </c>
      <c r="Z41" s="36" t="n">
        <v>1280.4634623449</v>
      </c>
      <c r="AA41" s="36" t="n">
        <v>1383.31560096003</v>
      </c>
      <c r="AB41" s="36" t="n">
        <v>1438.68825052581</v>
      </c>
      <c r="AC41" s="36" t="n">
        <v>1378.93122703495</v>
      </c>
      <c r="AD41" s="36" t="n">
        <v>1304.38067407662</v>
      </c>
      <c r="AE41" s="36" t="n">
        <v>4250.20961778043</v>
      </c>
      <c r="AF41" s="36" t="n">
        <v>21498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899.444039539936</v>
      </c>
      <c r="D42" s="36" t="n">
        <v>980.476586882429</v>
      </c>
      <c r="E42" s="36" t="n">
        <v>1024.3527323304</v>
      </c>
      <c r="F42" s="36" t="n">
        <v>943.7992109748</v>
      </c>
      <c r="G42" s="36" t="n">
        <v>800.748504329904</v>
      </c>
      <c r="H42" s="36" t="n">
        <v>711.495632449949</v>
      </c>
      <c r="I42" s="36" t="n">
        <v>681.014219165458</v>
      </c>
      <c r="J42" s="36" t="n">
        <v>664.639762158017</v>
      </c>
      <c r="K42" s="36" t="n">
        <v>627.460248370807</v>
      </c>
      <c r="L42" s="36" t="n">
        <v>571.740641319078</v>
      </c>
      <c r="M42" s="36" t="n">
        <v>520.682317453099</v>
      </c>
      <c r="N42" s="36" t="n">
        <v>499.56290373848</v>
      </c>
      <c r="O42" s="36" t="n">
        <v>439.042283105482</v>
      </c>
      <c r="P42" s="36" t="n">
        <v>1246.54091818217</v>
      </c>
      <c r="Q42" s="36" t="n">
        <v>10611</v>
      </c>
      <c r="R42" s="36" t="n">
        <v>840.984539420617</v>
      </c>
      <c r="S42" s="36" t="n">
        <v>933.508232812515</v>
      </c>
      <c r="T42" s="36" t="n">
        <v>970.630603848807</v>
      </c>
      <c r="U42" s="36" t="n">
        <v>921.864174605769</v>
      </c>
      <c r="V42" s="36" t="n">
        <v>827.643952602216</v>
      </c>
      <c r="W42" s="36" t="n">
        <v>781.465534060562</v>
      </c>
      <c r="X42" s="36" t="n">
        <v>743.197165939806</v>
      </c>
      <c r="Y42" s="36" t="n">
        <v>677.661037268084</v>
      </c>
      <c r="Z42" s="36" t="n">
        <v>633.324143544938</v>
      </c>
      <c r="AA42" s="36" t="n">
        <v>640.008716013769</v>
      </c>
      <c r="AB42" s="36" t="n">
        <v>621.617121121085</v>
      </c>
      <c r="AC42" s="36" t="n">
        <v>573.395468539813</v>
      </c>
      <c r="AD42" s="36" t="n">
        <v>543.179869115835</v>
      </c>
      <c r="AE42" s="36" t="n">
        <v>1877.51944110618</v>
      </c>
      <c r="AF42" s="36" t="n">
        <v>11586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2075.99989890073</v>
      </c>
      <c r="D43" s="36" t="n">
        <v>2311.89187959953</v>
      </c>
      <c r="E43" s="36" t="n">
        <v>2441.00825419971</v>
      </c>
      <c r="F43" s="36" t="n">
        <v>2546.04702154055</v>
      </c>
      <c r="G43" s="36" t="n">
        <v>2631.47677892527</v>
      </c>
      <c r="H43" s="36" t="n">
        <v>2632.11189425688</v>
      </c>
      <c r="I43" s="36" t="n">
        <v>2607.11658969723</v>
      </c>
      <c r="J43" s="36" t="n">
        <v>2695.72269009811</v>
      </c>
      <c r="K43" s="36" t="n">
        <v>2704.41510908115</v>
      </c>
      <c r="L43" s="36" t="n">
        <v>2697.49051480827</v>
      </c>
      <c r="M43" s="36" t="n">
        <v>2474.28899436837</v>
      </c>
      <c r="N43" s="36" t="n">
        <v>2155.30801292902</v>
      </c>
      <c r="O43" s="36" t="n">
        <v>1917.58686845856</v>
      </c>
      <c r="P43" s="36" t="n">
        <v>5127.53549313662</v>
      </c>
      <c r="Q43" s="36" t="n">
        <v>37018</v>
      </c>
      <c r="R43" s="36" t="n">
        <v>1920.1193197527</v>
      </c>
      <c r="S43" s="36" t="n">
        <v>2263.93169765001</v>
      </c>
      <c r="T43" s="36" t="n">
        <v>2438.6011483405</v>
      </c>
      <c r="U43" s="36" t="n">
        <v>2543.72193581274</v>
      </c>
      <c r="V43" s="36" t="n">
        <v>2614.84645660007</v>
      </c>
      <c r="W43" s="36" t="n">
        <v>2683.65778911176</v>
      </c>
      <c r="X43" s="36" t="n">
        <v>2762.54711207578</v>
      </c>
      <c r="Y43" s="36" t="n">
        <v>2806.18394979628</v>
      </c>
      <c r="Z43" s="36" t="n">
        <v>2809.03576973601</v>
      </c>
      <c r="AA43" s="36" t="n">
        <v>2934.9607605164</v>
      </c>
      <c r="AB43" s="36" t="n">
        <v>2830.96973275891</v>
      </c>
      <c r="AC43" s="36" t="n">
        <v>2517.42972835212</v>
      </c>
      <c r="AD43" s="36" t="n">
        <v>2276.28705291774</v>
      </c>
      <c r="AE43" s="36" t="n">
        <v>6351.70754657898</v>
      </c>
      <c r="AF43" s="36" t="n">
        <v>39754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5202.76715505065</v>
      </c>
      <c r="D44" s="36" t="n">
        <v>5425.17253845066</v>
      </c>
      <c r="E44" s="36" t="n">
        <v>5763.50013471079</v>
      </c>
      <c r="F44" s="36" t="n">
        <v>5995.4458711681</v>
      </c>
      <c r="G44" s="36" t="n">
        <v>5968.90210455614</v>
      </c>
      <c r="H44" s="36" t="n">
        <v>5814.86117297307</v>
      </c>
      <c r="I44" s="36" t="n">
        <v>5616.37293021131</v>
      </c>
      <c r="J44" s="36" t="n">
        <v>5405.74666534874</v>
      </c>
      <c r="K44" s="36" t="n">
        <v>5132.4130725779</v>
      </c>
      <c r="L44" s="36" t="n">
        <v>5254.73189456744</v>
      </c>
      <c r="M44" s="36" t="n">
        <v>5266.61609044028</v>
      </c>
      <c r="N44" s="36" t="n">
        <v>4880.45478641123</v>
      </c>
      <c r="O44" s="36" t="n">
        <v>4345.54756869149</v>
      </c>
      <c r="P44" s="36" t="n">
        <v>13502.4680148422</v>
      </c>
      <c r="Q44" s="36" t="n">
        <v>83575</v>
      </c>
      <c r="R44" s="36" t="n">
        <v>4991.39157049928</v>
      </c>
      <c r="S44" s="36" t="n">
        <v>5359.57548066613</v>
      </c>
      <c r="T44" s="36" t="n">
        <v>5714.27766143143</v>
      </c>
      <c r="U44" s="36" t="n">
        <v>5910.25200171932</v>
      </c>
      <c r="V44" s="36" t="n">
        <v>6161.20128040086</v>
      </c>
      <c r="W44" s="36" t="n">
        <v>6161.86123083551</v>
      </c>
      <c r="X44" s="36" t="n">
        <v>5910.08016728591</v>
      </c>
      <c r="Y44" s="36" t="n">
        <v>5945.09455655152</v>
      </c>
      <c r="Z44" s="36" t="n">
        <v>6074.21907766475</v>
      </c>
      <c r="AA44" s="36" t="n">
        <v>6320.96534366132</v>
      </c>
      <c r="AB44" s="36" t="n">
        <v>6258.21713098676</v>
      </c>
      <c r="AC44" s="36" t="n">
        <v>5738.10815537932</v>
      </c>
      <c r="AD44" s="36" t="n">
        <v>5246.98750613937</v>
      </c>
      <c r="AE44" s="36" t="n">
        <v>16652.7688367785</v>
      </c>
      <c r="AF44" s="36" t="n">
        <v>92445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852.390003134315</v>
      </c>
      <c r="D45" s="36" t="n">
        <v>942.574379767804</v>
      </c>
      <c r="E45" s="36" t="n">
        <v>1009.37030684942</v>
      </c>
      <c r="F45" s="36" t="n">
        <v>993.935610036295</v>
      </c>
      <c r="G45" s="36" t="n">
        <v>844.336062843251</v>
      </c>
      <c r="H45" s="36" t="n">
        <v>704.362743408228</v>
      </c>
      <c r="I45" s="36" t="n">
        <v>648.842212857994</v>
      </c>
      <c r="J45" s="36" t="n">
        <v>627.04298854232</v>
      </c>
      <c r="K45" s="36" t="n">
        <v>628.675538464559</v>
      </c>
      <c r="L45" s="36" t="n">
        <v>656.409540618824</v>
      </c>
      <c r="M45" s="36" t="n">
        <v>605.173744315921</v>
      </c>
      <c r="N45" s="36" t="n">
        <v>524.089794175053</v>
      </c>
      <c r="O45" s="36" t="n">
        <v>493.024175715088</v>
      </c>
      <c r="P45" s="36" t="n">
        <v>1864.77289927093</v>
      </c>
      <c r="Q45" s="36" t="n">
        <v>11395</v>
      </c>
      <c r="R45" s="36" t="n">
        <v>850.980320275499</v>
      </c>
      <c r="S45" s="36" t="n">
        <v>937.535091414542</v>
      </c>
      <c r="T45" s="36" t="n">
        <v>977.528265146546</v>
      </c>
      <c r="U45" s="36" t="n">
        <v>961.186597614434</v>
      </c>
      <c r="V45" s="36" t="n">
        <v>870.212510143969</v>
      </c>
      <c r="W45" s="36" t="n">
        <v>782.03346152318</v>
      </c>
      <c r="X45" s="36" t="n">
        <v>722.073232353376</v>
      </c>
      <c r="Y45" s="36" t="n">
        <v>708.541581344882</v>
      </c>
      <c r="Z45" s="36" t="n">
        <v>724.284338718913</v>
      </c>
      <c r="AA45" s="36" t="n">
        <v>761.224426612116</v>
      </c>
      <c r="AB45" s="36" t="n">
        <v>771.034641697377</v>
      </c>
      <c r="AC45" s="36" t="n">
        <v>710.271864092526</v>
      </c>
      <c r="AD45" s="36" t="n">
        <v>642.489953679331</v>
      </c>
      <c r="AE45" s="36" t="n">
        <v>2468.60371538331</v>
      </c>
      <c r="AF45" s="36" t="n">
        <v>12888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2378.13715156295</v>
      </c>
      <c r="D46" s="36" t="n">
        <v>2489.19767400037</v>
      </c>
      <c r="E46" s="36" t="n">
        <v>2563.7071944591</v>
      </c>
      <c r="F46" s="36" t="n">
        <v>2568.3551063957</v>
      </c>
      <c r="G46" s="36" t="n">
        <v>2590.94806376905</v>
      </c>
      <c r="H46" s="36" t="n">
        <v>2703.32395193897</v>
      </c>
      <c r="I46" s="36" t="n">
        <v>2764.5835050518</v>
      </c>
      <c r="J46" s="36" t="n">
        <v>2639.63330210056</v>
      </c>
      <c r="K46" s="36" t="n">
        <v>2351.52277760133</v>
      </c>
      <c r="L46" s="36" t="n">
        <v>2130.66414056244</v>
      </c>
      <c r="M46" s="36" t="n">
        <v>1930.26080715271</v>
      </c>
      <c r="N46" s="36" t="n">
        <v>1726.28388899629</v>
      </c>
      <c r="O46" s="36" t="n">
        <v>1480.11472589889</v>
      </c>
      <c r="P46" s="36" t="n">
        <v>3599.26771050984</v>
      </c>
      <c r="Q46" s="36" t="n">
        <v>33916</v>
      </c>
      <c r="R46" s="36" t="n">
        <v>2303.33513626821</v>
      </c>
      <c r="S46" s="36" t="n">
        <v>2394.36496815286</v>
      </c>
      <c r="T46" s="36" t="n">
        <v>2441.27809956515</v>
      </c>
      <c r="U46" s="36" t="n">
        <v>2503.32207118049</v>
      </c>
      <c r="V46" s="36" t="n">
        <v>2595.79007300149</v>
      </c>
      <c r="W46" s="36" t="n">
        <v>2705.06805820462</v>
      </c>
      <c r="X46" s="36" t="n">
        <v>2761.62481753406</v>
      </c>
      <c r="Y46" s="36" t="n">
        <v>2619.30375064974</v>
      </c>
      <c r="Z46" s="36" t="n">
        <v>2374.70098593699</v>
      </c>
      <c r="AA46" s="36" t="n">
        <v>2288.85526881265</v>
      </c>
      <c r="AB46" s="36" t="n">
        <v>2210.46117904888</v>
      </c>
      <c r="AC46" s="36" t="n">
        <v>2042.14844411014</v>
      </c>
      <c r="AD46" s="36" t="n">
        <v>1793.43778486598</v>
      </c>
      <c r="AE46" s="36" t="n">
        <v>4553.30936266873</v>
      </c>
      <c r="AF46" s="36" t="n">
        <v>35587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494.206511820789</v>
      </c>
      <c r="D47" s="36" t="n">
        <v>543.858515429091</v>
      </c>
      <c r="E47" s="36" t="n">
        <v>599.383200682136</v>
      </c>
      <c r="F47" s="36" t="n">
        <v>548.613193569468</v>
      </c>
      <c r="G47" s="36" t="n">
        <v>407.518505967732</v>
      </c>
      <c r="H47" s="36" t="n">
        <v>329.248905907515</v>
      </c>
      <c r="I47" s="36" t="n">
        <v>330.115905694028</v>
      </c>
      <c r="J47" s="36" t="n">
        <v>327.983544081812</v>
      </c>
      <c r="K47" s="36" t="n">
        <v>339.01737254719</v>
      </c>
      <c r="L47" s="36" t="n">
        <v>374.098778506423</v>
      </c>
      <c r="M47" s="36" t="n">
        <v>362.300740910955</v>
      </c>
      <c r="N47" s="36" t="n">
        <v>325.091899646949</v>
      </c>
      <c r="O47" s="36" t="n">
        <v>324.755958773288</v>
      </c>
      <c r="P47" s="36" t="n">
        <v>1324.80696646262</v>
      </c>
      <c r="Q47" s="36" t="n">
        <v>6631</v>
      </c>
      <c r="R47" s="36" t="n">
        <v>486.752956597342</v>
      </c>
      <c r="S47" s="36" t="n">
        <v>553.856340077577</v>
      </c>
      <c r="T47" s="36" t="n">
        <v>591.094648933658</v>
      </c>
      <c r="U47" s="36" t="n">
        <v>543.034340536641</v>
      </c>
      <c r="V47" s="36" t="n">
        <v>447.269206649223</v>
      </c>
      <c r="W47" s="36" t="n">
        <v>391.96725912282</v>
      </c>
      <c r="X47" s="36" t="n">
        <v>374.21904687063</v>
      </c>
      <c r="Y47" s="36" t="n">
        <v>371.736140117094</v>
      </c>
      <c r="Z47" s="36" t="n">
        <v>390.504861162662</v>
      </c>
      <c r="AA47" s="36" t="n">
        <v>418.336796231537</v>
      </c>
      <c r="AB47" s="36" t="n">
        <v>416.314930386237</v>
      </c>
      <c r="AC47" s="36" t="n">
        <v>403.965367167831</v>
      </c>
      <c r="AD47" s="36" t="n">
        <v>395.744569264576</v>
      </c>
      <c r="AE47" s="36" t="n">
        <v>1563.20353688217</v>
      </c>
      <c r="AF47" s="36" t="n">
        <v>7348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2419.76538122342</v>
      </c>
      <c r="D48" s="36" t="n">
        <v>2625.28855399046</v>
      </c>
      <c r="E48" s="36" t="n">
        <v>2819.33571288416</v>
      </c>
      <c r="F48" s="36" t="n">
        <v>2859.68535945739</v>
      </c>
      <c r="G48" s="36" t="n">
        <v>2752.55278900074</v>
      </c>
      <c r="H48" s="36" t="n">
        <v>2605.92743097775</v>
      </c>
      <c r="I48" s="36" t="n">
        <v>2577.5678622399</v>
      </c>
      <c r="J48" s="36" t="n">
        <v>2633.70919262586</v>
      </c>
      <c r="K48" s="36" t="n">
        <v>2505.0847799967</v>
      </c>
      <c r="L48" s="36" t="n">
        <v>2387.36377794289</v>
      </c>
      <c r="M48" s="36" t="n">
        <v>2331.08799122146</v>
      </c>
      <c r="N48" s="36" t="n">
        <v>2230.90305598965</v>
      </c>
      <c r="O48" s="36" t="n">
        <v>2159.44121416713</v>
      </c>
      <c r="P48" s="36" t="n">
        <v>7843.28689828248</v>
      </c>
      <c r="Q48" s="36" t="n">
        <v>40751</v>
      </c>
      <c r="R48" s="36" t="n">
        <v>2396.71744214905</v>
      </c>
      <c r="S48" s="36" t="n">
        <v>2437.42027128539</v>
      </c>
      <c r="T48" s="36" t="n">
        <v>2597.28758639016</v>
      </c>
      <c r="U48" s="36" t="n">
        <v>2798.41875965546</v>
      </c>
      <c r="V48" s="36" t="n">
        <v>2834.62809065003</v>
      </c>
      <c r="W48" s="36" t="n">
        <v>2758.07799957534</v>
      </c>
      <c r="X48" s="36" t="n">
        <v>2736.95880875737</v>
      </c>
      <c r="Y48" s="36" t="n">
        <v>2787.65973408073</v>
      </c>
      <c r="Z48" s="36" t="n">
        <v>2729.24094093726</v>
      </c>
      <c r="AA48" s="36" t="n">
        <v>2701.97879177116</v>
      </c>
      <c r="AB48" s="36" t="n">
        <v>2712.37505258625</v>
      </c>
      <c r="AC48" s="36" t="n">
        <v>2704.08927488496</v>
      </c>
      <c r="AD48" s="36" t="n">
        <v>2719.32718908842</v>
      </c>
      <c r="AE48" s="36" t="n">
        <v>9537.82005818841</v>
      </c>
      <c r="AF48" s="36" t="n">
        <v>44452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229442</v>
      </c>
      <c r="D49" s="36" t="n">
        <v>239057</v>
      </c>
      <c r="E49" s="36" t="n">
        <v>249878</v>
      </c>
      <c r="F49" s="36" t="n">
        <v>258696</v>
      </c>
      <c r="G49" s="36" t="n">
        <v>260915</v>
      </c>
      <c r="H49" s="36" t="n">
        <v>255942</v>
      </c>
      <c r="I49" s="36" t="n">
        <v>244321</v>
      </c>
      <c r="J49" s="36" t="n">
        <v>237678</v>
      </c>
      <c r="K49" s="36" t="n">
        <v>231249</v>
      </c>
      <c r="L49" s="36" t="n">
        <v>228453</v>
      </c>
      <c r="M49" s="36" t="n">
        <v>208982</v>
      </c>
      <c r="N49" s="36" t="n">
        <v>179416</v>
      </c>
      <c r="O49" s="36" t="n">
        <v>153177</v>
      </c>
      <c r="P49" s="36" t="n">
        <v>391893</v>
      </c>
      <c r="Q49" s="36" t="n">
        <f aca="false">SUM(C49:P49)</f>
        <v>3369099</v>
      </c>
      <c r="R49" s="36" t="n">
        <v>220754</v>
      </c>
      <c r="S49" s="36" t="n">
        <v>229293</v>
      </c>
      <c r="T49" s="36" t="n">
        <v>239166</v>
      </c>
      <c r="U49" s="36" t="n">
        <v>249295</v>
      </c>
      <c r="V49" s="36" t="n">
        <v>256347</v>
      </c>
      <c r="W49" s="36" t="n">
        <v>255915</v>
      </c>
      <c r="X49" s="36" t="n">
        <v>250241</v>
      </c>
      <c r="Y49" s="36" t="n">
        <v>247879</v>
      </c>
      <c r="Z49" s="36" t="n">
        <v>244759</v>
      </c>
      <c r="AA49" s="36" t="n">
        <v>244043</v>
      </c>
      <c r="AB49" s="36" t="n">
        <v>230990</v>
      </c>
      <c r="AC49" s="36" t="n">
        <v>208712</v>
      </c>
      <c r="AD49" s="36" t="n">
        <v>185444</v>
      </c>
      <c r="AE49" s="36" t="n">
        <v>503018</v>
      </c>
      <c r="AF49" s="36" t="n">
        <f aca="false">SUM(R49:AE49)</f>
        <v>3565856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2042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3679.26561852172</v>
      </c>
      <c r="D3" s="36" t="n">
        <v>3775.26915137167</v>
      </c>
      <c r="E3" s="36" t="n">
        <v>3909.53413252559</v>
      </c>
      <c r="F3" s="36" t="n">
        <v>4065.30900626076</v>
      </c>
      <c r="G3" s="36" t="n">
        <v>4002.1970958601</v>
      </c>
      <c r="H3" s="36" t="n">
        <v>3676.28424222372</v>
      </c>
      <c r="I3" s="36" t="n">
        <v>3365.51459958649</v>
      </c>
      <c r="J3" s="36" t="n">
        <v>3316.17643184401</v>
      </c>
      <c r="K3" s="36" t="n">
        <v>3321.10192715291</v>
      </c>
      <c r="L3" s="36" t="n">
        <v>3412.51944352756</v>
      </c>
      <c r="M3" s="36" t="n">
        <v>3237.25002093483</v>
      </c>
      <c r="N3" s="36" t="n">
        <v>2782.53418366388</v>
      </c>
      <c r="O3" s="36" t="n">
        <v>2411.2433704562</v>
      </c>
      <c r="P3" s="36" t="n">
        <v>7548.80077607057</v>
      </c>
      <c r="Q3" s="36" t="n">
        <v>52503</v>
      </c>
      <c r="R3" s="36" t="n">
        <v>3366.05699556692</v>
      </c>
      <c r="S3" s="36" t="n">
        <v>3542.54557376644</v>
      </c>
      <c r="T3" s="36" t="n">
        <v>3751.10242235741</v>
      </c>
      <c r="U3" s="36" t="n">
        <v>3854.05934842834</v>
      </c>
      <c r="V3" s="36" t="n">
        <v>3901.18097915755</v>
      </c>
      <c r="W3" s="36" t="n">
        <v>3845.74589306245</v>
      </c>
      <c r="X3" s="36" t="n">
        <v>3667.35524907003</v>
      </c>
      <c r="Y3" s="36" t="n">
        <v>3616.45747636175</v>
      </c>
      <c r="Z3" s="36" t="n">
        <v>3652.58156968754</v>
      </c>
      <c r="AA3" s="36" t="n">
        <v>3734.6455746693</v>
      </c>
      <c r="AB3" s="36" t="n">
        <v>3520.66167990427</v>
      </c>
      <c r="AC3" s="36" t="n">
        <v>3113.45181805562</v>
      </c>
      <c r="AD3" s="36" t="n">
        <v>2818.78993356839</v>
      </c>
      <c r="AE3" s="36" t="n">
        <v>9101.36548634402</v>
      </c>
      <c r="AF3" s="36" t="n">
        <v>55486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3632.80198969063</v>
      </c>
      <c r="D4" s="36" t="n">
        <v>3987.95526251982</v>
      </c>
      <c r="E4" s="36" t="n">
        <v>4257.97609321838</v>
      </c>
      <c r="F4" s="36" t="n">
        <v>4436.65075405051</v>
      </c>
      <c r="G4" s="36" t="n">
        <v>4384.33563851194</v>
      </c>
      <c r="H4" s="36" t="n">
        <v>4088.20007559213</v>
      </c>
      <c r="I4" s="36" t="n">
        <v>3856.18214023938</v>
      </c>
      <c r="J4" s="36" t="n">
        <v>4033.29210313367</v>
      </c>
      <c r="K4" s="36" t="n">
        <v>4182.01690042251</v>
      </c>
      <c r="L4" s="36" t="n">
        <v>4307.7873927148</v>
      </c>
      <c r="M4" s="36" t="n">
        <v>4309.26292621978</v>
      </c>
      <c r="N4" s="36" t="n">
        <v>4167.14937256219</v>
      </c>
      <c r="O4" s="36" t="n">
        <v>4077.83548657564</v>
      </c>
      <c r="P4" s="36" t="n">
        <v>12895.5538645486</v>
      </c>
      <c r="Q4" s="36" t="n">
        <v>66617</v>
      </c>
      <c r="R4" s="36" t="n">
        <v>3533.25824257426</v>
      </c>
      <c r="S4" s="36" t="n">
        <v>3714.86324655701</v>
      </c>
      <c r="T4" s="36" t="n">
        <v>4094.84771810854</v>
      </c>
      <c r="U4" s="36" t="n">
        <v>4279.20684560923</v>
      </c>
      <c r="V4" s="36" t="n">
        <v>4203.54670594145</v>
      </c>
      <c r="W4" s="36" t="n">
        <v>4174.53536637449</v>
      </c>
      <c r="X4" s="36" t="n">
        <v>4164.74247897174</v>
      </c>
      <c r="Y4" s="36" t="n">
        <v>4270.64701982588</v>
      </c>
      <c r="Z4" s="36" t="n">
        <v>4523.5104518103</v>
      </c>
      <c r="AA4" s="36" t="n">
        <v>4996.82861234949</v>
      </c>
      <c r="AB4" s="36" t="n">
        <v>5140.33566699209</v>
      </c>
      <c r="AC4" s="36" t="n">
        <v>4899.81011254886</v>
      </c>
      <c r="AD4" s="36" t="n">
        <v>4755.41633878061</v>
      </c>
      <c r="AE4" s="36" t="n">
        <v>15350.4511935561</v>
      </c>
      <c r="AF4" s="36" t="n">
        <v>72102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6883.77751311929</v>
      </c>
      <c r="D5" s="36" t="n">
        <v>7510.28544067534</v>
      </c>
      <c r="E5" s="36" t="n">
        <v>7638.99197100091</v>
      </c>
      <c r="F5" s="36" t="n">
        <v>7517.10729165667</v>
      </c>
      <c r="G5" s="36" t="n">
        <v>7175.31376895966</v>
      </c>
      <c r="H5" s="36" t="n">
        <v>7027.63397076999</v>
      </c>
      <c r="I5" s="36" t="n">
        <v>6774.70681041651</v>
      </c>
      <c r="J5" s="36" t="n">
        <v>6562.91623254623</v>
      </c>
      <c r="K5" s="36" t="n">
        <v>6411.95112392918</v>
      </c>
      <c r="L5" s="36" t="n">
        <v>6326.12395006779</v>
      </c>
      <c r="M5" s="36" t="n">
        <v>5642.04651353431</v>
      </c>
      <c r="N5" s="36" t="n">
        <v>4804.28662340703</v>
      </c>
      <c r="O5" s="36" t="n">
        <v>4628.21748590649</v>
      </c>
      <c r="P5" s="36" t="n">
        <v>13376.6413040106</v>
      </c>
      <c r="Q5" s="36" t="n">
        <v>98280</v>
      </c>
      <c r="R5" s="36" t="n">
        <v>6605.78255263613</v>
      </c>
      <c r="S5" s="36" t="n">
        <v>7068.20630791218</v>
      </c>
      <c r="T5" s="36" t="n">
        <v>7402.28248951005</v>
      </c>
      <c r="U5" s="36" t="n">
        <v>7429.33278448771</v>
      </c>
      <c r="V5" s="36" t="n">
        <v>7421.12059038787</v>
      </c>
      <c r="W5" s="36" t="n">
        <v>7439.49141748026</v>
      </c>
      <c r="X5" s="36" t="n">
        <v>7172.7871082268</v>
      </c>
      <c r="Y5" s="36" t="n">
        <v>7013.21111342021</v>
      </c>
      <c r="Z5" s="36" t="n">
        <v>6906.52391237414</v>
      </c>
      <c r="AA5" s="36" t="n">
        <v>6720.41160418236</v>
      </c>
      <c r="AB5" s="36" t="n">
        <v>6218.99061620363</v>
      </c>
      <c r="AC5" s="36" t="n">
        <v>6007.81695265056</v>
      </c>
      <c r="AD5" s="36" t="n">
        <v>6041.69027397635</v>
      </c>
      <c r="AE5" s="36" t="n">
        <v>16373.3522765517</v>
      </c>
      <c r="AF5" s="36" t="n">
        <v>105821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2722.59027402952</v>
      </c>
      <c r="D6" s="36" t="n">
        <v>2884.85898444022</v>
      </c>
      <c r="E6" s="36" t="n">
        <v>2978.32918844746</v>
      </c>
      <c r="F6" s="36" t="n">
        <v>3018.71260884694</v>
      </c>
      <c r="G6" s="36" t="n">
        <v>2940.65159415711</v>
      </c>
      <c r="H6" s="36" t="n">
        <v>2857.44532848087</v>
      </c>
      <c r="I6" s="36" t="n">
        <v>2813.13664285339</v>
      </c>
      <c r="J6" s="36" t="n">
        <v>2737.45653399469</v>
      </c>
      <c r="K6" s="36" t="n">
        <v>2580.03368585846</v>
      </c>
      <c r="L6" s="36" t="n">
        <v>2491.01869316516</v>
      </c>
      <c r="M6" s="36" t="n">
        <v>2281.7730793651</v>
      </c>
      <c r="N6" s="36" t="n">
        <v>2024.68024849898</v>
      </c>
      <c r="O6" s="36" t="n">
        <v>1793.38689542322</v>
      </c>
      <c r="P6" s="36" t="n">
        <v>5220.92624243887</v>
      </c>
      <c r="Q6" s="36" t="n">
        <v>39345</v>
      </c>
      <c r="R6" s="36" t="n">
        <v>2742.55246582548</v>
      </c>
      <c r="S6" s="36" t="n">
        <v>2802.01357034146</v>
      </c>
      <c r="T6" s="36" t="n">
        <v>2939.15607345227</v>
      </c>
      <c r="U6" s="36" t="n">
        <v>3018.63106726809</v>
      </c>
      <c r="V6" s="36" t="n">
        <v>3032.29584180261</v>
      </c>
      <c r="W6" s="36" t="n">
        <v>2988.43921505123</v>
      </c>
      <c r="X6" s="36" t="n">
        <v>2908.34486260595</v>
      </c>
      <c r="Y6" s="36" t="n">
        <v>2819.2243118341</v>
      </c>
      <c r="Z6" s="36" t="n">
        <v>2628.29249695701</v>
      </c>
      <c r="AA6" s="36" t="n">
        <v>2536.84970603916</v>
      </c>
      <c r="AB6" s="36" t="n">
        <v>2469.38311362244</v>
      </c>
      <c r="AC6" s="36" t="n">
        <v>2292.16352380218</v>
      </c>
      <c r="AD6" s="36" t="n">
        <v>2000.23834590474</v>
      </c>
      <c r="AE6" s="36" t="n">
        <v>6065.41540549327</v>
      </c>
      <c r="AF6" s="36" t="n">
        <v>41243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3907.12549376612</v>
      </c>
      <c r="D7" s="36" t="n">
        <v>4023.25933709261</v>
      </c>
      <c r="E7" s="36" t="n">
        <v>4050.12297151522</v>
      </c>
      <c r="F7" s="36" t="n">
        <v>4104.25877930059</v>
      </c>
      <c r="G7" s="36" t="n">
        <v>4174.49206051252</v>
      </c>
      <c r="H7" s="36" t="n">
        <v>4183.55909242538</v>
      </c>
      <c r="I7" s="36" t="n">
        <v>3956.13300528972</v>
      </c>
      <c r="J7" s="36" t="n">
        <v>3752.14742411528</v>
      </c>
      <c r="K7" s="36" t="n">
        <v>3546.75245150404</v>
      </c>
      <c r="L7" s="36" t="n">
        <v>3445.44491270413</v>
      </c>
      <c r="M7" s="36" t="n">
        <v>3174.902933447</v>
      </c>
      <c r="N7" s="36" t="n">
        <v>2660.43874576711</v>
      </c>
      <c r="O7" s="36" t="n">
        <v>2189.34105500743</v>
      </c>
      <c r="P7" s="36" t="n">
        <v>5785.02173755286</v>
      </c>
      <c r="Q7" s="36" t="n">
        <v>52953</v>
      </c>
      <c r="R7" s="36" t="n">
        <v>3768.113486176</v>
      </c>
      <c r="S7" s="36" t="n">
        <v>3873.48162424957</v>
      </c>
      <c r="T7" s="36" t="n">
        <v>3848.01230181089</v>
      </c>
      <c r="U7" s="36" t="n">
        <v>3919.49281549738</v>
      </c>
      <c r="V7" s="36" t="n">
        <v>4114.30708557997</v>
      </c>
      <c r="W7" s="36" t="n">
        <v>4316.59876821687</v>
      </c>
      <c r="X7" s="36" t="n">
        <v>4211.82622117088</v>
      </c>
      <c r="Y7" s="36" t="n">
        <v>3983.71082725348</v>
      </c>
      <c r="Z7" s="36" t="n">
        <v>3821.29372975979</v>
      </c>
      <c r="AA7" s="36" t="n">
        <v>3794.7608437592</v>
      </c>
      <c r="AB7" s="36" t="n">
        <v>3579.7678086129</v>
      </c>
      <c r="AC7" s="36" t="n">
        <v>3047.84693633447</v>
      </c>
      <c r="AD7" s="36" t="n">
        <v>2503.35632828674</v>
      </c>
      <c r="AE7" s="36" t="n">
        <v>7550.43122329186</v>
      </c>
      <c r="AF7" s="36" t="n">
        <v>56333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181.054695888943</v>
      </c>
      <c r="D8" s="36" t="n">
        <v>217.818567781989</v>
      </c>
      <c r="E8" s="36" t="n">
        <v>235.970412244297</v>
      </c>
      <c r="F8" s="36" t="n">
        <v>227.578605469891</v>
      </c>
      <c r="G8" s="36" t="n">
        <v>196.401599154448</v>
      </c>
      <c r="H8" s="36" t="n">
        <v>169.753942213764</v>
      </c>
      <c r="I8" s="36" t="n">
        <v>164.347800599685</v>
      </c>
      <c r="J8" s="36" t="n">
        <v>165.208972473718</v>
      </c>
      <c r="K8" s="36" t="n">
        <v>164.572025136776</v>
      </c>
      <c r="L8" s="36" t="n">
        <v>185.130141193846</v>
      </c>
      <c r="M8" s="36" t="n">
        <v>193.433533389346</v>
      </c>
      <c r="N8" s="36" t="n">
        <v>167.63197437929</v>
      </c>
      <c r="O8" s="36" t="n">
        <v>155.227910951683</v>
      </c>
      <c r="P8" s="36" t="n">
        <v>720.869819122323</v>
      </c>
      <c r="Q8" s="36" t="n">
        <v>3145</v>
      </c>
      <c r="R8" s="36" t="n">
        <v>199.99900749412</v>
      </c>
      <c r="S8" s="36" t="n">
        <v>213.953773747953</v>
      </c>
      <c r="T8" s="36" t="n">
        <v>230.751361517331</v>
      </c>
      <c r="U8" s="36" t="n">
        <v>220.00893567747</v>
      </c>
      <c r="V8" s="36" t="n">
        <v>188.436238841635</v>
      </c>
      <c r="W8" s="36" t="n">
        <v>173.937067634585</v>
      </c>
      <c r="X8" s="36" t="n">
        <v>173.688159245828</v>
      </c>
      <c r="Y8" s="36" t="n">
        <v>170.179969769853</v>
      </c>
      <c r="Z8" s="36" t="n">
        <v>165.549134567051</v>
      </c>
      <c r="AA8" s="36" t="n">
        <v>167.202896311566</v>
      </c>
      <c r="AB8" s="36" t="n">
        <v>169.127656531344</v>
      </c>
      <c r="AC8" s="36" t="n">
        <v>171.5866431969</v>
      </c>
      <c r="AD8" s="36" t="n">
        <v>186.170893253991</v>
      </c>
      <c r="AE8" s="36" t="n">
        <v>822.408262210373</v>
      </c>
      <c r="AF8" s="36" t="n">
        <v>3253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17490.3560567553</v>
      </c>
      <c r="D9" s="36" t="n">
        <v>19037.9204461042</v>
      </c>
      <c r="E9" s="36" t="n">
        <v>20367.2417889661</v>
      </c>
      <c r="F9" s="36" t="n">
        <v>21179.365462437</v>
      </c>
      <c r="G9" s="36" t="n">
        <v>21889.0561252589</v>
      </c>
      <c r="H9" s="36" t="n">
        <v>21999.451273287</v>
      </c>
      <c r="I9" s="36" t="n">
        <v>21075.8977625035</v>
      </c>
      <c r="J9" s="36" t="n">
        <v>21079.7709513922</v>
      </c>
      <c r="K9" s="36" t="n">
        <v>21103.5974188816</v>
      </c>
      <c r="L9" s="36" t="n">
        <v>21350.9176352376</v>
      </c>
      <c r="M9" s="36" t="n">
        <v>19801.2630231048</v>
      </c>
      <c r="N9" s="36" t="n">
        <v>16366.9983236311</v>
      </c>
      <c r="O9" s="36" t="n">
        <v>13522.3090691721</v>
      </c>
      <c r="P9" s="36" t="n">
        <v>30410.8546632686</v>
      </c>
      <c r="Q9" s="36" t="n">
        <v>286675</v>
      </c>
      <c r="R9" s="36" t="n">
        <v>17118.9160574311</v>
      </c>
      <c r="S9" s="36" t="n">
        <v>18170.6230412745</v>
      </c>
      <c r="T9" s="36" t="n">
        <v>19463.6846359149</v>
      </c>
      <c r="U9" s="36" t="n">
        <v>20324.0774997322</v>
      </c>
      <c r="V9" s="36" t="n">
        <v>21518.731010036</v>
      </c>
      <c r="W9" s="36" t="n">
        <v>22147.1971005392</v>
      </c>
      <c r="X9" s="36" t="n">
        <v>21794.4232876169</v>
      </c>
      <c r="Y9" s="36" t="n">
        <v>22384.1843710835</v>
      </c>
      <c r="Z9" s="36" t="n">
        <v>22908.5416660541</v>
      </c>
      <c r="AA9" s="36" t="n">
        <v>23058.1878793327</v>
      </c>
      <c r="AB9" s="36" t="n">
        <v>21586.3609721886</v>
      </c>
      <c r="AC9" s="36" t="n">
        <v>19009.7519754088</v>
      </c>
      <c r="AD9" s="36" t="n">
        <v>16616.9809613983</v>
      </c>
      <c r="AE9" s="36" t="n">
        <v>40011.3395419894</v>
      </c>
      <c r="AF9" s="36" t="n">
        <v>306113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1504.74965281288</v>
      </c>
      <c r="D10" s="36" t="n">
        <v>1607.70278961922</v>
      </c>
      <c r="E10" s="36" t="n">
        <v>1654.80633294358</v>
      </c>
      <c r="F10" s="36" t="n">
        <v>1611.97189333958</v>
      </c>
      <c r="G10" s="36" t="n">
        <v>1491.51985213162</v>
      </c>
      <c r="H10" s="36" t="n">
        <v>1422.50680384126</v>
      </c>
      <c r="I10" s="36" t="n">
        <v>1378.06935551785</v>
      </c>
      <c r="J10" s="36" t="n">
        <v>1317.61329180298</v>
      </c>
      <c r="K10" s="36" t="n">
        <v>1274.91223310509</v>
      </c>
      <c r="L10" s="36" t="n">
        <v>1313.80196685246</v>
      </c>
      <c r="M10" s="36" t="n">
        <v>1315.58180743166</v>
      </c>
      <c r="N10" s="36" t="n">
        <v>1259.90323643155</v>
      </c>
      <c r="O10" s="36" t="n">
        <v>1196.95049889619</v>
      </c>
      <c r="P10" s="36" t="n">
        <v>4037.91028527407</v>
      </c>
      <c r="Q10" s="36" t="n">
        <v>22388</v>
      </c>
      <c r="R10" s="36" t="n">
        <v>1548.93675056584</v>
      </c>
      <c r="S10" s="36" t="n">
        <v>1460.94017109445</v>
      </c>
      <c r="T10" s="36" t="n">
        <v>1503.00498802942</v>
      </c>
      <c r="U10" s="36" t="n">
        <v>1575.29593795881</v>
      </c>
      <c r="V10" s="36" t="n">
        <v>1593.93877553849</v>
      </c>
      <c r="W10" s="36" t="n">
        <v>1588.68862993427</v>
      </c>
      <c r="X10" s="36" t="n">
        <v>1503.9670753659</v>
      </c>
      <c r="Y10" s="36" t="n">
        <v>1409.03341987647</v>
      </c>
      <c r="Z10" s="36" t="n">
        <v>1383.59875592744</v>
      </c>
      <c r="AA10" s="36" t="n">
        <v>1445.0393871066</v>
      </c>
      <c r="AB10" s="36" t="n">
        <v>1461.78259416278</v>
      </c>
      <c r="AC10" s="36" t="n">
        <v>1452.65765651134</v>
      </c>
      <c r="AD10" s="36" t="n">
        <v>1456.63963679096</v>
      </c>
      <c r="AE10" s="36" t="n">
        <v>4733.47622113724</v>
      </c>
      <c r="AF10" s="36" t="n">
        <v>24117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3390.28913866048</v>
      </c>
      <c r="D11" s="36" t="n">
        <v>3656.64525633124</v>
      </c>
      <c r="E11" s="36" t="n">
        <v>3778.04124329315</v>
      </c>
      <c r="F11" s="36" t="n">
        <v>3756.59213857945</v>
      </c>
      <c r="G11" s="36" t="n">
        <v>3586.50002292925</v>
      </c>
      <c r="H11" s="36" t="n">
        <v>3378.12812425201</v>
      </c>
      <c r="I11" s="36" t="n">
        <v>3114.48718914457</v>
      </c>
      <c r="J11" s="36" t="n">
        <v>2922.27838051059</v>
      </c>
      <c r="K11" s="36" t="n">
        <v>2808.42364515017</v>
      </c>
      <c r="L11" s="36" t="n">
        <v>2847.89857583629</v>
      </c>
      <c r="M11" s="36" t="n">
        <v>2735.62070468039</v>
      </c>
      <c r="N11" s="36" t="n">
        <v>2350.44974213053</v>
      </c>
      <c r="O11" s="36" t="n">
        <v>1929.82799982898</v>
      </c>
      <c r="P11" s="36" t="n">
        <v>5483.81783867292</v>
      </c>
      <c r="Q11" s="36" t="n">
        <v>45739</v>
      </c>
      <c r="R11" s="36" t="n">
        <v>3353.02557234058</v>
      </c>
      <c r="S11" s="36" t="n">
        <v>3641.31042350405</v>
      </c>
      <c r="T11" s="36" t="n">
        <v>3811.34715778329</v>
      </c>
      <c r="U11" s="36" t="n">
        <v>3881.45771766381</v>
      </c>
      <c r="V11" s="36" t="n">
        <v>3818.9296978315</v>
      </c>
      <c r="W11" s="36" t="n">
        <v>3658.80967781557</v>
      </c>
      <c r="X11" s="36" t="n">
        <v>3411.46538929077</v>
      </c>
      <c r="Y11" s="36" t="n">
        <v>3224.60905396038</v>
      </c>
      <c r="Z11" s="36" t="n">
        <v>3096.70831212523</v>
      </c>
      <c r="AA11" s="36" t="n">
        <v>3144.07975250028</v>
      </c>
      <c r="AB11" s="36" t="n">
        <v>3050.38547351335</v>
      </c>
      <c r="AC11" s="36" t="n">
        <v>2787.67085949659</v>
      </c>
      <c r="AD11" s="36" t="n">
        <v>2521.0981746474</v>
      </c>
      <c r="AE11" s="36" t="n">
        <v>7315.10273752721</v>
      </c>
      <c r="AF11" s="36" t="n">
        <v>50716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436.791325156082</v>
      </c>
      <c r="D12" s="36" t="n">
        <v>525.423139657531</v>
      </c>
      <c r="E12" s="36" t="n">
        <v>526.394423699323</v>
      </c>
      <c r="F12" s="36" t="n">
        <v>472.058850203656</v>
      </c>
      <c r="G12" s="36" t="n">
        <v>422.768612127917</v>
      </c>
      <c r="H12" s="36" t="n">
        <v>425.260965905174</v>
      </c>
      <c r="I12" s="36" t="n">
        <v>430.380109445511</v>
      </c>
      <c r="J12" s="36" t="n">
        <v>430.628616345207</v>
      </c>
      <c r="K12" s="36" t="n">
        <v>435.472174245541</v>
      </c>
      <c r="L12" s="36" t="n">
        <v>462.364736241521</v>
      </c>
      <c r="M12" s="36" t="n">
        <v>467.16262521561</v>
      </c>
      <c r="N12" s="36" t="n">
        <v>414.990124447844</v>
      </c>
      <c r="O12" s="36" t="n">
        <v>338.594468048521</v>
      </c>
      <c r="P12" s="36" t="n">
        <v>1245.70982926056</v>
      </c>
      <c r="Q12" s="36" t="n">
        <v>7034</v>
      </c>
      <c r="R12" s="36" t="n">
        <v>464.632276070914</v>
      </c>
      <c r="S12" s="36" t="n">
        <v>473.890139160964</v>
      </c>
      <c r="T12" s="36" t="n">
        <v>483.224250558575</v>
      </c>
      <c r="U12" s="36" t="n">
        <v>477.664353524289</v>
      </c>
      <c r="V12" s="36" t="n">
        <v>464.095792678598</v>
      </c>
      <c r="W12" s="36" t="n">
        <v>480.860571244515</v>
      </c>
      <c r="X12" s="36" t="n">
        <v>492.873783186143</v>
      </c>
      <c r="Y12" s="36" t="n">
        <v>489.88408365231</v>
      </c>
      <c r="Z12" s="36" t="n">
        <v>492.077706977052</v>
      </c>
      <c r="AA12" s="36" t="n">
        <v>515.269020726476</v>
      </c>
      <c r="AB12" s="36" t="n">
        <v>514.413992081527</v>
      </c>
      <c r="AC12" s="36" t="n">
        <v>468.807630347418</v>
      </c>
      <c r="AD12" s="36" t="n">
        <v>431.236933135613</v>
      </c>
      <c r="AE12" s="36" t="n">
        <v>1617.06946665561</v>
      </c>
      <c r="AF12" s="36" t="n">
        <v>7866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3330.81644214417</v>
      </c>
      <c r="D13" s="36" t="n">
        <v>3594.55397959101</v>
      </c>
      <c r="E13" s="36" t="n">
        <v>3805.85218934876</v>
      </c>
      <c r="F13" s="36" t="n">
        <v>4026.58770415483</v>
      </c>
      <c r="G13" s="36" t="n">
        <v>4252.82115566551</v>
      </c>
      <c r="H13" s="36" t="n">
        <v>4253.30457333488</v>
      </c>
      <c r="I13" s="36" t="n">
        <v>3973.69961821485</v>
      </c>
      <c r="J13" s="36" t="n">
        <v>3796.14585450259</v>
      </c>
      <c r="K13" s="36" t="n">
        <v>3735.31080835557</v>
      </c>
      <c r="L13" s="36" t="n">
        <v>3913.2620938156</v>
      </c>
      <c r="M13" s="36" t="n">
        <v>3832.14490313142</v>
      </c>
      <c r="N13" s="36" t="n">
        <v>3335.65971307101</v>
      </c>
      <c r="O13" s="36" t="n">
        <v>2741.26133973146</v>
      </c>
      <c r="P13" s="36" t="n">
        <v>7151.57962493834</v>
      </c>
      <c r="Q13" s="36" t="n">
        <v>55743</v>
      </c>
      <c r="R13" s="36" t="n">
        <v>3194.27906028705</v>
      </c>
      <c r="S13" s="36" t="n">
        <v>3521.16903052393</v>
      </c>
      <c r="T13" s="36" t="n">
        <v>3719.22392561419</v>
      </c>
      <c r="U13" s="36" t="n">
        <v>3964.5342978084</v>
      </c>
      <c r="V13" s="36" t="n">
        <v>4114.31264993591</v>
      </c>
      <c r="W13" s="36" t="n">
        <v>4058.07914891906</v>
      </c>
      <c r="X13" s="36" t="n">
        <v>4002.38163528816</v>
      </c>
      <c r="Y13" s="36" t="n">
        <v>4076.5468622542</v>
      </c>
      <c r="Z13" s="36" t="n">
        <v>4106.16118062401</v>
      </c>
      <c r="AA13" s="36" t="n">
        <v>4225.32013154853</v>
      </c>
      <c r="AB13" s="36" t="n">
        <v>4114.83213811778</v>
      </c>
      <c r="AC13" s="36" t="n">
        <v>3752.39031170168</v>
      </c>
      <c r="AD13" s="36" t="n">
        <v>3406.67648865366</v>
      </c>
      <c r="AE13" s="36" t="n">
        <v>9236.09313872345</v>
      </c>
      <c r="AF13" s="36" t="n">
        <v>59492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1124.70019331481</v>
      </c>
      <c r="D14" s="36" t="n">
        <v>1170.18223205093</v>
      </c>
      <c r="E14" s="36" t="n">
        <v>1184.57197399454</v>
      </c>
      <c r="F14" s="36" t="n">
        <v>1198.65646409457</v>
      </c>
      <c r="G14" s="36" t="n">
        <v>1166.26335173551</v>
      </c>
      <c r="H14" s="36" t="n">
        <v>1096.32399142289</v>
      </c>
      <c r="I14" s="36" t="n">
        <v>1010.55557653887</v>
      </c>
      <c r="J14" s="36" t="n">
        <v>985.798979618075</v>
      </c>
      <c r="K14" s="36" t="n">
        <v>991.370526623936</v>
      </c>
      <c r="L14" s="36" t="n">
        <v>1044.26359838555</v>
      </c>
      <c r="M14" s="36" t="n">
        <v>1031.98900138836</v>
      </c>
      <c r="N14" s="36" t="n">
        <v>923.493758942528</v>
      </c>
      <c r="O14" s="36" t="n">
        <v>830.485727983009</v>
      </c>
      <c r="P14" s="36" t="n">
        <v>2673.34462390643</v>
      </c>
      <c r="Q14" s="36" t="n">
        <v>16432</v>
      </c>
      <c r="R14" s="36" t="n">
        <v>1046.51793190508</v>
      </c>
      <c r="S14" s="36" t="n">
        <v>1053.14908554785</v>
      </c>
      <c r="T14" s="36" t="n">
        <v>1110.14986521654</v>
      </c>
      <c r="U14" s="36" t="n">
        <v>1198.63201441425</v>
      </c>
      <c r="V14" s="36" t="n">
        <v>1243.03833046731</v>
      </c>
      <c r="W14" s="36" t="n">
        <v>1179.35790786451</v>
      </c>
      <c r="X14" s="36" t="n">
        <v>1074.68407759408</v>
      </c>
      <c r="Y14" s="36" t="n">
        <v>1054.99102061442</v>
      </c>
      <c r="Z14" s="36" t="n">
        <v>1076.82028455096</v>
      </c>
      <c r="AA14" s="36" t="n">
        <v>1145.98051291979</v>
      </c>
      <c r="AB14" s="36" t="n">
        <v>1144.39679316297</v>
      </c>
      <c r="AC14" s="36" t="n">
        <v>1049.27896619191</v>
      </c>
      <c r="AD14" s="36" t="n">
        <v>978.567984316859</v>
      </c>
      <c r="AE14" s="36" t="n">
        <v>3414.43522523346</v>
      </c>
      <c r="AF14" s="36" t="n">
        <v>17770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1058.4230346899</v>
      </c>
      <c r="D15" s="36" t="n">
        <v>1126.58120541573</v>
      </c>
      <c r="E15" s="36" t="n">
        <v>1194.55497932879</v>
      </c>
      <c r="F15" s="36" t="n">
        <v>1191.22578145093</v>
      </c>
      <c r="G15" s="36" t="n">
        <v>1060.98707557118</v>
      </c>
      <c r="H15" s="36" t="n">
        <v>925.837973259216</v>
      </c>
      <c r="I15" s="36" t="n">
        <v>873.104290716958</v>
      </c>
      <c r="J15" s="36" t="n">
        <v>847.826962898534</v>
      </c>
      <c r="K15" s="36" t="n">
        <v>794.787437135789</v>
      </c>
      <c r="L15" s="36" t="n">
        <v>787.71308279593</v>
      </c>
      <c r="M15" s="36" t="n">
        <v>782.833564168453</v>
      </c>
      <c r="N15" s="36" t="n">
        <v>692.124072870811</v>
      </c>
      <c r="O15" s="36" t="n">
        <v>558.838039564906</v>
      </c>
      <c r="P15" s="36" t="n">
        <v>1593.16250013287</v>
      </c>
      <c r="Q15" s="36" t="n">
        <v>13488</v>
      </c>
      <c r="R15" s="36" t="n">
        <v>1089.29137592712</v>
      </c>
      <c r="S15" s="36" t="n">
        <v>1107.54463230783</v>
      </c>
      <c r="T15" s="36" t="n">
        <v>1140.38208080187</v>
      </c>
      <c r="U15" s="36" t="n">
        <v>1150.7146452413</v>
      </c>
      <c r="V15" s="36" t="n">
        <v>1098.74121349142</v>
      </c>
      <c r="W15" s="36" t="n">
        <v>1043.21444139907</v>
      </c>
      <c r="X15" s="36" t="n">
        <v>981.070853323689</v>
      </c>
      <c r="Y15" s="36" t="n">
        <v>912.401159758615</v>
      </c>
      <c r="Z15" s="36" t="n">
        <v>857.031598756401</v>
      </c>
      <c r="AA15" s="36" t="n">
        <v>866.634953940704</v>
      </c>
      <c r="AB15" s="36" t="n">
        <v>879.607806894574</v>
      </c>
      <c r="AC15" s="36" t="n">
        <v>802.151180198945</v>
      </c>
      <c r="AD15" s="36" t="n">
        <v>651.178236459852</v>
      </c>
      <c r="AE15" s="36" t="n">
        <v>1990.03582149862</v>
      </c>
      <c r="AF15" s="36" t="n">
        <v>14570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6626.34463833335</v>
      </c>
      <c r="D16" s="36" t="n">
        <v>7086.18279999616</v>
      </c>
      <c r="E16" s="36" t="n">
        <v>7101.27552374548</v>
      </c>
      <c r="F16" s="36" t="n">
        <v>6852.8384536082</v>
      </c>
      <c r="G16" s="36" t="n">
        <v>6330.19249023718</v>
      </c>
      <c r="H16" s="36" t="n">
        <v>5939.72679270677</v>
      </c>
      <c r="I16" s="36" t="n">
        <v>5576.39544805852</v>
      </c>
      <c r="J16" s="36" t="n">
        <v>5217.49591315884</v>
      </c>
      <c r="K16" s="36" t="n">
        <v>5019.80277435611</v>
      </c>
      <c r="L16" s="36" t="n">
        <v>5113.72196438193</v>
      </c>
      <c r="M16" s="36" t="n">
        <v>4723.48413220614</v>
      </c>
      <c r="N16" s="36" t="n">
        <v>3954.85733020116</v>
      </c>
      <c r="O16" s="36" t="n">
        <v>3474.46694381239</v>
      </c>
      <c r="P16" s="36" t="n">
        <v>10371.2147951978</v>
      </c>
      <c r="Q16" s="36" t="n">
        <v>83388</v>
      </c>
      <c r="R16" s="36" t="n">
        <v>6626.99717739234</v>
      </c>
      <c r="S16" s="36" t="n">
        <v>6728.61039398634</v>
      </c>
      <c r="T16" s="36" t="n">
        <v>7113.58868710003</v>
      </c>
      <c r="U16" s="36" t="n">
        <v>7364.88759913812</v>
      </c>
      <c r="V16" s="36" t="n">
        <v>7167.58137636406</v>
      </c>
      <c r="W16" s="36" t="n">
        <v>6824.70725433256</v>
      </c>
      <c r="X16" s="36" t="n">
        <v>6275.91431902996</v>
      </c>
      <c r="Y16" s="36" t="n">
        <v>5845.41087996503</v>
      </c>
      <c r="Z16" s="36" t="n">
        <v>5711.88043571878</v>
      </c>
      <c r="AA16" s="36" t="n">
        <v>5726.25709751633</v>
      </c>
      <c r="AB16" s="36" t="n">
        <v>5387.96486126382</v>
      </c>
      <c r="AC16" s="36" t="n">
        <v>4813.52481737936</v>
      </c>
      <c r="AD16" s="36" t="n">
        <v>4267.13651931829</v>
      </c>
      <c r="AE16" s="36" t="n">
        <v>13133.538581495</v>
      </c>
      <c r="AF16" s="36" t="n">
        <v>92988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6591.75621953691</v>
      </c>
      <c r="D17" s="36" t="n">
        <v>6914.26639001709</v>
      </c>
      <c r="E17" s="36" t="n">
        <v>7315.64836984217</v>
      </c>
      <c r="F17" s="36" t="n">
        <v>8153.56863759623</v>
      </c>
      <c r="G17" s="36" t="n">
        <v>8928.83437121872</v>
      </c>
      <c r="H17" s="36" t="n">
        <v>8934.92803726161</v>
      </c>
      <c r="I17" s="36" t="n">
        <v>8220.31123247324</v>
      </c>
      <c r="J17" s="36" t="n">
        <v>7845.11667733404</v>
      </c>
      <c r="K17" s="36" t="n">
        <v>7614.9414873757</v>
      </c>
      <c r="L17" s="36" t="n">
        <v>7665.09342883162</v>
      </c>
      <c r="M17" s="36" t="n">
        <v>7345.02066574956</v>
      </c>
      <c r="N17" s="36" t="n">
        <v>6249.84653838236</v>
      </c>
      <c r="O17" s="36" t="n">
        <v>4867.28713471508</v>
      </c>
      <c r="P17" s="36" t="n">
        <v>11200.3808096657</v>
      </c>
      <c r="Q17" s="36" t="n">
        <v>107847</v>
      </c>
      <c r="R17" s="36" t="n">
        <v>6403.99328904949</v>
      </c>
      <c r="S17" s="36" t="n">
        <v>6851.72856959757</v>
      </c>
      <c r="T17" s="36" t="n">
        <v>6837.62528773748</v>
      </c>
      <c r="U17" s="36" t="n">
        <v>7494.81162026246</v>
      </c>
      <c r="V17" s="36" t="n">
        <v>8483.68302587168</v>
      </c>
      <c r="W17" s="36" t="n">
        <v>8710.98679245905</v>
      </c>
      <c r="X17" s="36" t="n">
        <v>8102.79310951328</v>
      </c>
      <c r="Y17" s="36" t="n">
        <v>7883.81367861783</v>
      </c>
      <c r="Z17" s="36" t="n">
        <v>7910.0316803237</v>
      </c>
      <c r="AA17" s="36" t="n">
        <v>8070.07785926879</v>
      </c>
      <c r="AB17" s="36" t="n">
        <v>7888.530263007</v>
      </c>
      <c r="AC17" s="36" t="n">
        <v>7038.22942377493</v>
      </c>
      <c r="AD17" s="36" t="n">
        <v>6027.54288272764</v>
      </c>
      <c r="AE17" s="36" t="n">
        <v>15788.1525177891</v>
      </c>
      <c r="AF17" s="36" t="n">
        <v>113492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778.539194882441</v>
      </c>
      <c r="D18" s="36" t="n">
        <v>844.53422164894</v>
      </c>
      <c r="E18" s="36" t="n">
        <v>890.456286096055</v>
      </c>
      <c r="F18" s="36" t="n">
        <v>909.146889732552</v>
      </c>
      <c r="G18" s="36" t="n">
        <v>865.952575205908</v>
      </c>
      <c r="H18" s="36" t="n">
        <v>807.27578369493</v>
      </c>
      <c r="I18" s="36" t="n">
        <v>755.29652970935</v>
      </c>
      <c r="J18" s="36" t="n">
        <v>733.192443549003</v>
      </c>
      <c r="K18" s="36" t="n">
        <v>737.213530641485</v>
      </c>
      <c r="L18" s="36" t="n">
        <v>760.563296656316</v>
      </c>
      <c r="M18" s="36" t="n">
        <v>731.003792863689</v>
      </c>
      <c r="N18" s="36" t="n">
        <v>677.929570099556</v>
      </c>
      <c r="O18" s="36" t="n">
        <v>628.800752145911</v>
      </c>
      <c r="P18" s="36" t="n">
        <v>2276.09513307386</v>
      </c>
      <c r="Q18" s="36" t="n">
        <v>12396</v>
      </c>
      <c r="R18" s="36" t="n">
        <v>752.599384601047</v>
      </c>
      <c r="S18" s="36" t="n">
        <v>810.178568294794</v>
      </c>
      <c r="T18" s="36" t="n">
        <v>899.885354813827</v>
      </c>
      <c r="U18" s="36" t="n">
        <v>920.129689849548</v>
      </c>
      <c r="V18" s="36" t="n">
        <v>882.626644186711</v>
      </c>
      <c r="W18" s="36" t="n">
        <v>873.487363773666</v>
      </c>
      <c r="X18" s="36" t="n">
        <v>866.591430066761</v>
      </c>
      <c r="Y18" s="36" t="n">
        <v>857.292029104923</v>
      </c>
      <c r="Z18" s="36" t="n">
        <v>843.873366471601</v>
      </c>
      <c r="AA18" s="36" t="n">
        <v>867.241788130865</v>
      </c>
      <c r="AB18" s="36" t="n">
        <v>873.074420989806</v>
      </c>
      <c r="AC18" s="36" t="n">
        <v>805.93792369402</v>
      </c>
      <c r="AD18" s="36" t="n">
        <v>739.406868053576</v>
      </c>
      <c r="AE18" s="36" t="n">
        <v>2592.67516796886</v>
      </c>
      <c r="AF18" s="36" t="n">
        <v>13585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22636.3081069299</v>
      </c>
      <c r="D19" s="36" t="n">
        <v>23655.2156254517</v>
      </c>
      <c r="E19" s="36" t="n">
        <v>23599.2216408219</v>
      </c>
      <c r="F19" s="36" t="n">
        <v>24218.0289811307</v>
      </c>
      <c r="G19" s="36" t="n">
        <v>25268.3616916477</v>
      </c>
      <c r="H19" s="36" t="n">
        <v>26278.3236817022</v>
      </c>
      <c r="I19" s="36" t="n">
        <v>25125.0967954448</v>
      </c>
      <c r="J19" s="36" t="n">
        <v>23500.9337896508</v>
      </c>
      <c r="K19" s="36" t="n">
        <v>22317.4509260884</v>
      </c>
      <c r="L19" s="36" t="n">
        <v>22331.7083834426</v>
      </c>
      <c r="M19" s="36" t="n">
        <v>21273.5791010355</v>
      </c>
      <c r="N19" s="36" t="n">
        <v>18865.9855795768</v>
      </c>
      <c r="O19" s="36" t="n">
        <v>16116.396156446</v>
      </c>
      <c r="P19" s="36" t="n">
        <v>35328.3895406311</v>
      </c>
      <c r="Q19" s="36" t="n">
        <v>330515</v>
      </c>
      <c r="R19" s="36" t="n">
        <v>21912.4842005788</v>
      </c>
      <c r="S19" s="36" t="n">
        <v>21655.8701040456</v>
      </c>
      <c r="T19" s="36" t="n">
        <v>22622.2508890227</v>
      </c>
      <c r="U19" s="36" t="n">
        <v>23796.9769801825</v>
      </c>
      <c r="V19" s="36" t="n">
        <v>25040.8288698687</v>
      </c>
      <c r="W19" s="36" t="n">
        <v>25727.9861231589</v>
      </c>
      <c r="X19" s="36" t="n">
        <v>24940.0995627452</v>
      </c>
      <c r="Y19" s="36" t="n">
        <v>24309.2915966492</v>
      </c>
      <c r="Z19" s="36" t="n">
        <v>23705.7332586373</v>
      </c>
      <c r="AA19" s="36" t="n">
        <v>24036.3857124598</v>
      </c>
      <c r="AB19" s="36" t="n">
        <v>23990.5233232251</v>
      </c>
      <c r="AC19" s="36" t="n">
        <v>22099.2688319564</v>
      </c>
      <c r="AD19" s="36" t="n">
        <v>19121.4155003032</v>
      </c>
      <c r="AE19" s="36" t="n">
        <v>47603.8850471666</v>
      </c>
      <c r="AF19" s="36" t="n">
        <v>350563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1426.27652884314</v>
      </c>
      <c r="D20" s="36" t="n">
        <v>1465.82744905692</v>
      </c>
      <c r="E20" s="36" t="n">
        <v>1499.56890444191</v>
      </c>
      <c r="F20" s="36" t="n">
        <v>1599.69838945283</v>
      </c>
      <c r="G20" s="36" t="n">
        <v>1661.66468435565</v>
      </c>
      <c r="H20" s="36" t="n">
        <v>1593.41194892253</v>
      </c>
      <c r="I20" s="36" t="n">
        <v>1502.74822994904</v>
      </c>
      <c r="J20" s="36" t="n">
        <v>1568.42125801138</v>
      </c>
      <c r="K20" s="36" t="n">
        <v>1585.10591267544</v>
      </c>
      <c r="L20" s="36" t="n">
        <v>1557.28177269909</v>
      </c>
      <c r="M20" s="36" t="n">
        <v>1501.58599335355</v>
      </c>
      <c r="N20" s="36" t="n">
        <v>1358.21896218802</v>
      </c>
      <c r="O20" s="36" t="n">
        <v>1193.75812110449</v>
      </c>
      <c r="P20" s="36" t="n">
        <v>3819.43184494601</v>
      </c>
      <c r="Q20" s="36" t="n">
        <v>23333</v>
      </c>
      <c r="R20" s="36" t="n">
        <v>1391.57684259928</v>
      </c>
      <c r="S20" s="36" t="n">
        <v>1390.99101869522</v>
      </c>
      <c r="T20" s="36" t="n">
        <v>1435.80428832505</v>
      </c>
      <c r="U20" s="36" t="n">
        <v>1530.13200694426</v>
      </c>
      <c r="V20" s="36" t="n">
        <v>1558.63936326689</v>
      </c>
      <c r="W20" s="36" t="n">
        <v>1553.56531926335</v>
      </c>
      <c r="X20" s="36" t="n">
        <v>1543.00157851696</v>
      </c>
      <c r="Y20" s="36" t="n">
        <v>1588.38376904312</v>
      </c>
      <c r="Z20" s="36" t="n">
        <v>1646.25619068586</v>
      </c>
      <c r="AA20" s="36" t="n">
        <v>1632.41543265415</v>
      </c>
      <c r="AB20" s="36" t="n">
        <v>1542.48063985709</v>
      </c>
      <c r="AC20" s="36" t="n">
        <v>1480.13926992751</v>
      </c>
      <c r="AD20" s="36" t="n">
        <v>1416.38620576671</v>
      </c>
      <c r="AE20" s="36" t="n">
        <v>4222.22807445457</v>
      </c>
      <c r="AF20" s="36" t="n">
        <v>23932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1938.70766022031</v>
      </c>
      <c r="D21" s="36" t="n">
        <v>1944.65092567845</v>
      </c>
      <c r="E21" s="36" t="n">
        <v>2082.63878719324</v>
      </c>
      <c r="F21" s="36" t="n">
        <v>1965.89617924652</v>
      </c>
      <c r="G21" s="36" t="n">
        <v>1642.91526291676</v>
      </c>
      <c r="H21" s="36" t="n">
        <v>1527.14926643549</v>
      </c>
      <c r="I21" s="36" t="n">
        <v>1569.30105168685</v>
      </c>
      <c r="J21" s="36" t="n">
        <v>1550.18550118864</v>
      </c>
      <c r="K21" s="36" t="n">
        <v>1536.45665037389</v>
      </c>
      <c r="L21" s="36" t="n">
        <v>1645.60835714836</v>
      </c>
      <c r="M21" s="36" t="n">
        <v>1671.82029887432</v>
      </c>
      <c r="N21" s="36" t="n">
        <v>1543.21273424475</v>
      </c>
      <c r="O21" s="36" t="n">
        <v>1418.11112793008</v>
      </c>
      <c r="P21" s="36" t="n">
        <v>5156.34619686235</v>
      </c>
      <c r="Q21" s="36" t="n">
        <v>27193</v>
      </c>
      <c r="R21" s="36" t="n">
        <v>1913.83670597621</v>
      </c>
      <c r="S21" s="36" t="n">
        <v>1981.15676409158</v>
      </c>
      <c r="T21" s="36" t="n">
        <v>2090.96397439554</v>
      </c>
      <c r="U21" s="36" t="n">
        <v>2163.47715167824</v>
      </c>
      <c r="V21" s="36" t="n">
        <v>2109.99810241246</v>
      </c>
      <c r="W21" s="36" t="n">
        <v>1950.05744388647</v>
      </c>
      <c r="X21" s="36" t="n">
        <v>1789.18737615815</v>
      </c>
      <c r="Y21" s="36" t="n">
        <v>1771.48815674798</v>
      </c>
      <c r="Z21" s="36" t="n">
        <v>1849.18111916593</v>
      </c>
      <c r="AA21" s="36" t="n">
        <v>1930.08491967889</v>
      </c>
      <c r="AB21" s="36" t="n">
        <v>1878.76495116167</v>
      </c>
      <c r="AC21" s="36" t="n">
        <v>1771.92678869828</v>
      </c>
      <c r="AD21" s="36" t="n">
        <v>1668.85628807762</v>
      </c>
      <c r="AE21" s="36" t="n">
        <v>6061.02025787097</v>
      </c>
      <c r="AF21" s="36" t="n">
        <v>30930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61368.9252884606</v>
      </c>
      <c r="D22" s="36" t="n">
        <v>62427.0059712815</v>
      </c>
      <c r="E22" s="36" t="n">
        <v>66329.9328537591</v>
      </c>
      <c r="F22" s="36" t="n">
        <v>70935.6499314548</v>
      </c>
      <c r="G22" s="36" t="n">
        <v>73738.767023229</v>
      </c>
      <c r="H22" s="36" t="n">
        <v>74395.8080583703</v>
      </c>
      <c r="I22" s="36" t="n">
        <v>71831.1060597551</v>
      </c>
      <c r="J22" s="36" t="n">
        <v>69971.2978450471</v>
      </c>
      <c r="K22" s="36" t="n">
        <v>67574.5586475828</v>
      </c>
      <c r="L22" s="36" t="n">
        <v>65191.6469091714</v>
      </c>
      <c r="M22" s="36" t="n">
        <v>58416.0187712168</v>
      </c>
      <c r="N22" s="36" t="n">
        <v>48121.1452879332</v>
      </c>
      <c r="O22" s="36" t="n">
        <v>38264.5501551878</v>
      </c>
      <c r="P22" s="36" t="n">
        <v>81079.5871975506</v>
      </c>
      <c r="Q22" s="36" t="n">
        <v>909646</v>
      </c>
      <c r="R22" s="36" t="n">
        <v>57632.7824115392</v>
      </c>
      <c r="S22" s="36" t="n">
        <v>60520.6743353042</v>
      </c>
      <c r="T22" s="36" t="n">
        <v>62319.4586605514</v>
      </c>
      <c r="U22" s="36" t="n">
        <v>65300.9264761377</v>
      </c>
      <c r="V22" s="36" t="n">
        <v>68533.5454302024</v>
      </c>
      <c r="W22" s="36" t="n">
        <v>70466.8797590896</v>
      </c>
      <c r="X22" s="36" t="n">
        <v>70524.4766858394</v>
      </c>
      <c r="Y22" s="36" t="n">
        <v>70722.2910713805</v>
      </c>
      <c r="Z22" s="36" t="n">
        <v>69207.7080069631</v>
      </c>
      <c r="AA22" s="36" t="n">
        <v>67052.8734187746</v>
      </c>
      <c r="AB22" s="36" t="n">
        <v>62289.5027134663</v>
      </c>
      <c r="AC22" s="36" t="n">
        <v>54710.1791415631</v>
      </c>
      <c r="AD22" s="36" t="n">
        <v>45861.5650862094</v>
      </c>
      <c r="AE22" s="36" t="n">
        <v>108963.136802979</v>
      </c>
      <c r="AF22" s="36" t="n">
        <v>934106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1460.98919646787</v>
      </c>
      <c r="D23" s="36" t="n">
        <v>1690.28470724738</v>
      </c>
      <c r="E23" s="36" t="n">
        <v>1827.32179623792</v>
      </c>
      <c r="F23" s="36" t="n">
        <v>1843.61585984814</v>
      </c>
      <c r="G23" s="36" t="n">
        <v>1870.61234233635</v>
      </c>
      <c r="H23" s="36" t="n">
        <v>2003.08776641296</v>
      </c>
      <c r="I23" s="36" t="n">
        <v>2052.6543060131</v>
      </c>
      <c r="J23" s="36" t="n">
        <v>2141.1489494891</v>
      </c>
      <c r="K23" s="36" t="n">
        <v>2203.23819546828</v>
      </c>
      <c r="L23" s="36" t="n">
        <v>2156.40579461848</v>
      </c>
      <c r="M23" s="36" t="n">
        <v>1981.5907105433</v>
      </c>
      <c r="N23" s="36" t="n">
        <v>1804.25920381532</v>
      </c>
      <c r="O23" s="36" t="n">
        <v>1663.93971901953</v>
      </c>
      <c r="P23" s="36" t="n">
        <v>5547.85145248228</v>
      </c>
      <c r="Q23" s="36" t="n">
        <v>30247</v>
      </c>
      <c r="R23" s="36" t="n">
        <v>1436.97520880234</v>
      </c>
      <c r="S23" s="36" t="n">
        <v>1626.91064863868</v>
      </c>
      <c r="T23" s="36" t="n">
        <v>1703.15508153446</v>
      </c>
      <c r="U23" s="36" t="n">
        <v>1776.41448615582</v>
      </c>
      <c r="V23" s="36" t="n">
        <v>1914.512668326</v>
      </c>
      <c r="W23" s="36" t="n">
        <v>2037.60923533533</v>
      </c>
      <c r="X23" s="36" t="n">
        <v>2137.12186229772</v>
      </c>
      <c r="Y23" s="36" t="n">
        <v>2295.2986066277</v>
      </c>
      <c r="Z23" s="36" t="n">
        <v>2370.36662389438</v>
      </c>
      <c r="AA23" s="36" t="n">
        <v>2399.94135319654</v>
      </c>
      <c r="AB23" s="36" t="n">
        <v>2319.49857686156</v>
      </c>
      <c r="AC23" s="36" t="n">
        <v>2201.82543466991</v>
      </c>
      <c r="AD23" s="36" t="n">
        <v>2146.30154059687</v>
      </c>
      <c r="AE23" s="36" t="n">
        <v>7333.06867306271</v>
      </c>
      <c r="AF23" s="36" t="n">
        <v>33699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1060.37586103321</v>
      </c>
      <c r="D24" s="36" t="n">
        <v>1116.27918270746</v>
      </c>
      <c r="E24" s="36" t="n">
        <v>1138.07682318891</v>
      </c>
      <c r="F24" s="36" t="n">
        <v>1100.24612503373</v>
      </c>
      <c r="G24" s="36" t="n">
        <v>977.42756802458</v>
      </c>
      <c r="H24" s="36" t="n">
        <v>850.688440792502</v>
      </c>
      <c r="I24" s="36" t="n">
        <v>779.047140131207</v>
      </c>
      <c r="J24" s="36" t="n">
        <v>771.282523814011</v>
      </c>
      <c r="K24" s="36" t="n">
        <v>756.253736972052</v>
      </c>
      <c r="L24" s="36" t="n">
        <v>763.215932626119</v>
      </c>
      <c r="M24" s="36" t="n">
        <v>747.762228203812</v>
      </c>
      <c r="N24" s="36" t="n">
        <v>672.402890914878</v>
      </c>
      <c r="O24" s="36" t="n">
        <v>606.581907821447</v>
      </c>
      <c r="P24" s="36" t="n">
        <v>2079.35963873608</v>
      </c>
      <c r="Q24" s="36" t="n">
        <v>13419</v>
      </c>
      <c r="R24" s="36" t="n">
        <v>967.683762601345</v>
      </c>
      <c r="S24" s="36" t="n">
        <v>1088.33109558652</v>
      </c>
      <c r="T24" s="36" t="n">
        <v>1159.39374709004</v>
      </c>
      <c r="U24" s="36" t="n">
        <v>1121.74203806504</v>
      </c>
      <c r="V24" s="36" t="n">
        <v>1019.71406399562</v>
      </c>
      <c r="W24" s="36" t="n">
        <v>957.896257730985</v>
      </c>
      <c r="X24" s="36" t="n">
        <v>895.87742445573</v>
      </c>
      <c r="Y24" s="36" t="n">
        <v>821.380257244031</v>
      </c>
      <c r="Z24" s="36" t="n">
        <v>779.906806419934</v>
      </c>
      <c r="AA24" s="36" t="n">
        <v>801.834684546888</v>
      </c>
      <c r="AB24" s="36" t="n">
        <v>787.228987891959</v>
      </c>
      <c r="AC24" s="36" t="n">
        <v>732.206823788516</v>
      </c>
      <c r="AD24" s="36" t="n">
        <v>737.732432079526</v>
      </c>
      <c r="AE24" s="36" t="n">
        <v>2397.07161850387</v>
      </c>
      <c r="AF24" s="36" t="n">
        <v>14268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6000.65960433451</v>
      </c>
      <c r="D25" s="36" t="n">
        <v>6006.09731961995</v>
      </c>
      <c r="E25" s="36" t="n">
        <v>6326.70012277038</v>
      </c>
      <c r="F25" s="36" t="n">
        <v>6543.73244422272</v>
      </c>
      <c r="G25" s="36" t="n">
        <v>6278.57293337618</v>
      </c>
      <c r="H25" s="36" t="n">
        <v>5860.87009586141</v>
      </c>
      <c r="I25" s="36" t="n">
        <v>5528.14181241403</v>
      </c>
      <c r="J25" s="36" t="n">
        <v>5506.5986867971</v>
      </c>
      <c r="K25" s="36" t="n">
        <v>5501.14736766363</v>
      </c>
      <c r="L25" s="36" t="n">
        <v>5542.86153401655</v>
      </c>
      <c r="M25" s="36" t="n">
        <v>5186.75616077977</v>
      </c>
      <c r="N25" s="36" t="n">
        <v>4533.89066082041</v>
      </c>
      <c r="O25" s="36" t="n">
        <v>4274.13979453482</v>
      </c>
      <c r="P25" s="36" t="n">
        <v>14153.8314627885</v>
      </c>
      <c r="Q25" s="36" t="n">
        <v>87244</v>
      </c>
      <c r="R25" s="36" t="n">
        <v>5570.56056334008</v>
      </c>
      <c r="S25" s="36" t="n">
        <v>5708.58779063572</v>
      </c>
      <c r="T25" s="36" t="n">
        <v>6077.58334891208</v>
      </c>
      <c r="U25" s="36" t="n">
        <v>6446.35268794719</v>
      </c>
      <c r="V25" s="36" t="n">
        <v>6434.37562217687</v>
      </c>
      <c r="W25" s="36" t="n">
        <v>6206.20910304443</v>
      </c>
      <c r="X25" s="36" t="n">
        <v>6012.9208678809</v>
      </c>
      <c r="Y25" s="36" t="n">
        <v>6060.42680653303</v>
      </c>
      <c r="Z25" s="36" t="n">
        <v>6098.03821739882</v>
      </c>
      <c r="AA25" s="36" t="n">
        <v>6150.90380019786</v>
      </c>
      <c r="AB25" s="36" t="n">
        <v>5926.4118980502</v>
      </c>
      <c r="AC25" s="36" t="n">
        <v>5556.86312303529</v>
      </c>
      <c r="AD25" s="36" t="n">
        <v>5404.50376855772</v>
      </c>
      <c r="AE25" s="36" t="n">
        <v>17617.2624022898</v>
      </c>
      <c r="AF25" s="36" t="n">
        <v>95271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432.290171932201</v>
      </c>
      <c r="D26" s="36" t="n">
        <v>444.737207747435</v>
      </c>
      <c r="E26" s="36" t="n">
        <v>471.005913870199</v>
      </c>
      <c r="F26" s="36" t="n">
        <v>462.979682410979</v>
      </c>
      <c r="G26" s="36" t="n">
        <v>445.204519012781</v>
      </c>
      <c r="H26" s="36" t="n">
        <v>465.316525262482</v>
      </c>
      <c r="I26" s="36" t="n">
        <v>465.390196597792</v>
      </c>
      <c r="J26" s="36" t="n">
        <v>439.29018602864</v>
      </c>
      <c r="K26" s="36" t="n">
        <v>437.549526876582</v>
      </c>
      <c r="L26" s="36" t="n">
        <v>476.495301979608</v>
      </c>
      <c r="M26" s="36" t="n">
        <v>455.052795157424</v>
      </c>
      <c r="N26" s="36" t="n">
        <v>389.658859495053</v>
      </c>
      <c r="O26" s="36" t="n">
        <v>368.61340032509</v>
      </c>
      <c r="P26" s="36" t="n">
        <v>1251.41571330373</v>
      </c>
      <c r="Q26" s="36" t="n">
        <v>7005</v>
      </c>
      <c r="R26" s="36" t="n">
        <v>414.413909440404</v>
      </c>
      <c r="S26" s="36" t="n">
        <v>419.619560225735</v>
      </c>
      <c r="T26" s="36" t="n">
        <v>444.449796314051</v>
      </c>
      <c r="U26" s="36" t="n">
        <v>469.448255808989</v>
      </c>
      <c r="V26" s="36" t="n">
        <v>482.656294672503</v>
      </c>
      <c r="W26" s="36" t="n">
        <v>492.26737581857</v>
      </c>
      <c r="X26" s="36" t="n">
        <v>498.41371168798</v>
      </c>
      <c r="Y26" s="36" t="n">
        <v>495.406897877183</v>
      </c>
      <c r="Z26" s="36" t="n">
        <v>486.108142047344</v>
      </c>
      <c r="AA26" s="36" t="n">
        <v>496.970075587215</v>
      </c>
      <c r="AB26" s="36" t="n">
        <v>488.504294445672</v>
      </c>
      <c r="AC26" s="36" t="n">
        <v>459.064057885159</v>
      </c>
      <c r="AD26" s="36" t="n">
        <v>448.146035103262</v>
      </c>
      <c r="AE26" s="36" t="n">
        <v>1586.53159308593</v>
      </c>
      <c r="AF26" s="36" t="n">
        <v>7682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3666.77981793261</v>
      </c>
      <c r="D27" s="36" t="n">
        <v>3677.20879342435</v>
      </c>
      <c r="E27" s="36" t="n">
        <v>3666.09020720203</v>
      </c>
      <c r="F27" s="36" t="n">
        <v>3745.76273104787</v>
      </c>
      <c r="G27" s="36" t="n">
        <v>3826.8166577456</v>
      </c>
      <c r="H27" s="36" t="n">
        <v>3882.46359059006</v>
      </c>
      <c r="I27" s="36" t="n">
        <v>3680.16340979621</v>
      </c>
      <c r="J27" s="36" t="n">
        <v>3361.18493249394</v>
      </c>
      <c r="K27" s="36" t="n">
        <v>3032.37775629601</v>
      </c>
      <c r="L27" s="36" t="n">
        <v>2764.7518798071</v>
      </c>
      <c r="M27" s="36" t="n">
        <v>2437.34810180029</v>
      </c>
      <c r="N27" s="36" t="n">
        <v>2089.55383604815</v>
      </c>
      <c r="O27" s="36" t="n">
        <v>1710.43125892915</v>
      </c>
      <c r="P27" s="36" t="n">
        <v>4416.06702688659</v>
      </c>
      <c r="Q27" s="36" t="n">
        <v>45957</v>
      </c>
      <c r="R27" s="36" t="n">
        <v>3361.83463457574</v>
      </c>
      <c r="S27" s="36" t="n">
        <v>3360.23330258062</v>
      </c>
      <c r="T27" s="36" t="n">
        <v>3479.419702796</v>
      </c>
      <c r="U27" s="36" t="n">
        <v>3495.63877843357</v>
      </c>
      <c r="V27" s="36" t="n">
        <v>3513.72576628176</v>
      </c>
      <c r="W27" s="36" t="n">
        <v>3652.26397691516</v>
      </c>
      <c r="X27" s="36" t="n">
        <v>3622.4958293442</v>
      </c>
      <c r="Y27" s="36" t="n">
        <v>3373.62958990239</v>
      </c>
      <c r="Z27" s="36" t="n">
        <v>3054.2749573531</v>
      </c>
      <c r="AA27" s="36" t="n">
        <v>2856.28804901958</v>
      </c>
      <c r="AB27" s="36" t="n">
        <v>2580.24187326133</v>
      </c>
      <c r="AC27" s="36" t="n">
        <v>2243.85571319055</v>
      </c>
      <c r="AD27" s="36" t="n">
        <v>1955.9104380687</v>
      </c>
      <c r="AE27" s="36" t="n">
        <v>5248.1873882773</v>
      </c>
      <c r="AF27" s="36" t="n">
        <v>45798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2524.21898264493</v>
      </c>
      <c r="D28" s="36" t="n">
        <v>2493.54187172692</v>
      </c>
      <c r="E28" s="36" t="n">
        <v>2593.24954880157</v>
      </c>
      <c r="F28" s="36" t="n">
        <v>2739.60029537195</v>
      </c>
      <c r="G28" s="36" t="n">
        <v>2769.52637424378</v>
      </c>
      <c r="H28" s="36" t="n">
        <v>2544.20664910553</v>
      </c>
      <c r="I28" s="36" t="n">
        <v>2262.57308189075</v>
      </c>
      <c r="J28" s="36" t="n">
        <v>2204.12511214343</v>
      </c>
      <c r="K28" s="36" t="n">
        <v>2141.88340520671</v>
      </c>
      <c r="L28" s="36" t="n">
        <v>2077.56686493466</v>
      </c>
      <c r="M28" s="36" t="n">
        <v>1990.89422904386</v>
      </c>
      <c r="N28" s="36" t="n">
        <v>1856.65991080545</v>
      </c>
      <c r="O28" s="36" t="n">
        <v>1609.54600826416</v>
      </c>
      <c r="P28" s="36" t="n">
        <v>4518.4076658163</v>
      </c>
      <c r="Q28" s="36" t="n">
        <v>34326</v>
      </c>
      <c r="R28" s="36" t="n">
        <v>2453.59087458109</v>
      </c>
      <c r="S28" s="36" t="n">
        <v>2341.78760094329</v>
      </c>
      <c r="T28" s="36" t="n">
        <v>2509.47396588636</v>
      </c>
      <c r="U28" s="36" t="n">
        <v>2656.63305357848</v>
      </c>
      <c r="V28" s="36" t="n">
        <v>2621.83022332792</v>
      </c>
      <c r="W28" s="36" t="n">
        <v>2475.36078923634</v>
      </c>
      <c r="X28" s="36" t="n">
        <v>2310.31993464264</v>
      </c>
      <c r="Y28" s="36" t="n">
        <v>2209.12000531151</v>
      </c>
      <c r="Z28" s="36" t="n">
        <v>2130.49758811689</v>
      </c>
      <c r="AA28" s="36" t="n">
        <v>2142.14283954508</v>
      </c>
      <c r="AB28" s="36" t="n">
        <v>2092.55976463641</v>
      </c>
      <c r="AC28" s="36" t="n">
        <v>1952.09956076238</v>
      </c>
      <c r="AD28" s="36" t="n">
        <v>1821.60383000725</v>
      </c>
      <c r="AE28" s="36" t="n">
        <v>5989.97996942436</v>
      </c>
      <c r="AF28" s="36" t="n">
        <v>35707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9272.88730051662</v>
      </c>
      <c r="D29" s="36" t="n">
        <v>9709.67264526045</v>
      </c>
      <c r="E29" s="36" t="n">
        <v>10506.2082803239</v>
      </c>
      <c r="F29" s="36" t="n">
        <v>11369.6120810049</v>
      </c>
      <c r="G29" s="36" t="n">
        <v>11738.3912331539</v>
      </c>
      <c r="H29" s="36" t="n">
        <v>11696.1966220785</v>
      </c>
      <c r="I29" s="36" t="n">
        <v>11481.7163045919</v>
      </c>
      <c r="J29" s="36" t="n">
        <v>11818.7720361285</v>
      </c>
      <c r="K29" s="36" t="n">
        <v>12068.7259682167</v>
      </c>
      <c r="L29" s="36" t="n">
        <v>12286.2037456337</v>
      </c>
      <c r="M29" s="36" t="n">
        <v>11716.4586893413</v>
      </c>
      <c r="N29" s="36" t="n">
        <v>10083.8041227116</v>
      </c>
      <c r="O29" s="36" t="n">
        <v>8231.12998555603</v>
      </c>
      <c r="P29" s="36" t="n">
        <v>20808.2209854823</v>
      </c>
      <c r="Q29" s="36" t="n">
        <v>162788</v>
      </c>
      <c r="R29" s="36" t="n">
        <v>8949.91761298829</v>
      </c>
      <c r="S29" s="36" t="n">
        <v>9502.09161953758</v>
      </c>
      <c r="T29" s="36" t="n">
        <v>10082.4228322228</v>
      </c>
      <c r="U29" s="36" t="n">
        <v>10804.6439625506</v>
      </c>
      <c r="V29" s="36" t="n">
        <v>11110.6847987481</v>
      </c>
      <c r="W29" s="36" t="n">
        <v>11288.5140260526</v>
      </c>
      <c r="X29" s="36" t="n">
        <v>11588.8652977208</v>
      </c>
      <c r="Y29" s="36" t="n">
        <v>12336.3303839636</v>
      </c>
      <c r="Z29" s="36" t="n">
        <v>12820.5249650164</v>
      </c>
      <c r="AA29" s="36" t="n">
        <v>12965.4104554157</v>
      </c>
      <c r="AB29" s="36" t="n">
        <v>12549.0414254195</v>
      </c>
      <c r="AC29" s="36" t="n">
        <v>11615.5770022293</v>
      </c>
      <c r="AD29" s="36" t="n">
        <v>10298.0745003715</v>
      </c>
      <c r="AE29" s="36" t="n">
        <v>26877.9011177632</v>
      </c>
      <c r="AF29" s="36" t="n">
        <v>172790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3208.51869711518</v>
      </c>
      <c r="D30" s="36" t="n">
        <v>3450.44872395571</v>
      </c>
      <c r="E30" s="36" t="n">
        <v>3715.10721263055</v>
      </c>
      <c r="F30" s="36" t="n">
        <v>3894.12901156502</v>
      </c>
      <c r="G30" s="36" t="n">
        <v>3849.81319015292</v>
      </c>
      <c r="H30" s="36" t="n">
        <v>3630.53719804128</v>
      </c>
      <c r="I30" s="36" t="n">
        <v>3493.60467932</v>
      </c>
      <c r="J30" s="36" t="n">
        <v>3682.83017095863</v>
      </c>
      <c r="K30" s="36" t="n">
        <v>3870.06253463004</v>
      </c>
      <c r="L30" s="36" t="n">
        <v>4051.583196505</v>
      </c>
      <c r="M30" s="36" t="n">
        <v>3875.5256180406</v>
      </c>
      <c r="N30" s="36" t="n">
        <v>3530.73652745674</v>
      </c>
      <c r="O30" s="36" t="n">
        <v>3372.38528027001</v>
      </c>
      <c r="P30" s="36" t="n">
        <v>11924.7179593583</v>
      </c>
      <c r="Q30" s="36" t="n">
        <v>59550</v>
      </c>
      <c r="R30" s="36" t="n">
        <v>3210.5823804971</v>
      </c>
      <c r="S30" s="36" t="n">
        <v>3380.85283866123</v>
      </c>
      <c r="T30" s="36" t="n">
        <v>3688.58802937091</v>
      </c>
      <c r="U30" s="36" t="n">
        <v>3978.44530187816</v>
      </c>
      <c r="V30" s="36" t="n">
        <v>4001.88616637876</v>
      </c>
      <c r="W30" s="36" t="n">
        <v>3815.03604104143</v>
      </c>
      <c r="X30" s="36" t="n">
        <v>3735.83278390969</v>
      </c>
      <c r="Y30" s="36" t="n">
        <v>3922.31349597926</v>
      </c>
      <c r="Z30" s="36" t="n">
        <v>4112.23395916671</v>
      </c>
      <c r="AA30" s="36" t="n">
        <v>4373.59804379418</v>
      </c>
      <c r="AB30" s="36" t="n">
        <v>4470.83962180614</v>
      </c>
      <c r="AC30" s="36" t="n">
        <v>4348.98580870891</v>
      </c>
      <c r="AD30" s="36" t="n">
        <v>4241.49650585526</v>
      </c>
      <c r="AE30" s="36" t="n">
        <v>14397.3090229522</v>
      </c>
      <c r="AF30" s="36" t="n">
        <v>65678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1655.11720028454</v>
      </c>
      <c r="D31" s="36" t="n">
        <v>1824.90646280026</v>
      </c>
      <c r="E31" s="36" t="n">
        <v>1992.0545106839</v>
      </c>
      <c r="F31" s="36" t="n">
        <v>1892.42280608359</v>
      </c>
      <c r="G31" s="36" t="n">
        <v>1609.82672396795</v>
      </c>
      <c r="H31" s="36" t="n">
        <v>1409.17371199399</v>
      </c>
      <c r="I31" s="36" t="n">
        <v>1309.93311109822</v>
      </c>
      <c r="J31" s="36" t="n">
        <v>1249.40400938983</v>
      </c>
      <c r="K31" s="36" t="n">
        <v>1210.86641730227</v>
      </c>
      <c r="L31" s="36" t="n">
        <v>1205.30672846095</v>
      </c>
      <c r="M31" s="36" t="n">
        <v>1111.79445584581</v>
      </c>
      <c r="N31" s="36" t="n">
        <v>997.114817366695</v>
      </c>
      <c r="O31" s="36" t="n">
        <v>914.874617090854</v>
      </c>
      <c r="P31" s="36" t="n">
        <v>3280.20442763113</v>
      </c>
      <c r="Q31" s="36" t="n">
        <v>21663</v>
      </c>
      <c r="R31" s="36" t="n">
        <v>1611.26340810743</v>
      </c>
      <c r="S31" s="36" t="n">
        <v>1765.72952057893</v>
      </c>
      <c r="T31" s="36" t="n">
        <v>1900.62823882723</v>
      </c>
      <c r="U31" s="36" t="n">
        <v>1934.37239955277</v>
      </c>
      <c r="V31" s="36" t="n">
        <v>1865.05623073192</v>
      </c>
      <c r="W31" s="36" t="n">
        <v>1740.56100718451</v>
      </c>
      <c r="X31" s="36" t="n">
        <v>1545.73001187618</v>
      </c>
      <c r="Y31" s="36" t="n">
        <v>1428.83048910372</v>
      </c>
      <c r="Z31" s="36" t="n">
        <v>1418.07849929413</v>
      </c>
      <c r="AA31" s="36" t="n">
        <v>1463.1384616417</v>
      </c>
      <c r="AB31" s="36" t="n">
        <v>1413.86420640154</v>
      </c>
      <c r="AC31" s="36" t="n">
        <v>1297.90012855702</v>
      </c>
      <c r="AD31" s="36" t="n">
        <v>1215.69655811272</v>
      </c>
      <c r="AE31" s="36" t="n">
        <v>4218.1508400302</v>
      </c>
      <c r="AF31" s="36" t="n">
        <v>24819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5162.96584814128</v>
      </c>
      <c r="D32" s="36" t="n">
        <v>5421.93338560389</v>
      </c>
      <c r="E32" s="36" t="n">
        <v>5490.57460930579</v>
      </c>
      <c r="F32" s="36" t="n">
        <v>5296.91197087897</v>
      </c>
      <c r="G32" s="36" t="n">
        <v>4852.88103433627</v>
      </c>
      <c r="H32" s="36" t="n">
        <v>4370.70887977</v>
      </c>
      <c r="I32" s="36" t="n">
        <v>3977.22348976758</v>
      </c>
      <c r="J32" s="36" t="n">
        <v>3730.67360133572</v>
      </c>
      <c r="K32" s="36" t="n">
        <v>3616.40443633136</v>
      </c>
      <c r="L32" s="36" t="n">
        <v>3756.22184490024</v>
      </c>
      <c r="M32" s="36" t="n">
        <v>3616.53152962854</v>
      </c>
      <c r="N32" s="36" t="n">
        <v>3195.84421339624</v>
      </c>
      <c r="O32" s="36" t="n">
        <v>2834.15919167173</v>
      </c>
      <c r="P32" s="36" t="n">
        <v>8750.96596493239</v>
      </c>
      <c r="Q32" s="36" t="n">
        <v>64074</v>
      </c>
      <c r="R32" s="36" t="n">
        <v>4916.78286602285</v>
      </c>
      <c r="S32" s="36" t="n">
        <v>5094.9890890711</v>
      </c>
      <c r="T32" s="36" t="n">
        <v>5329.85145879377</v>
      </c>
      <c r="U32" s="36" t="n">
        <v>5315.36453017991</v>
      </c>
      <c r="V32" s="36" t="n">
        <v>4934.09246856399</v>
      </c>
      <c r="W32" s="36" t="n">
        <v>4556.2252316589</v>
      </c>
      <c r="X32" s="36" t="n">
        <v>4205.91875908585</v>
      </c>
      <c r="Y32" s="36" t="n">
        <v>3942.48306420334</v>
      </c>
      <c r="Z32" s="36" t="n">
        <v>3903.42241987667</v>
      </c>
      <c r="AA32" s="36" t="n">
        <v>3970.38313511675</v>
      </c>
      <c r="AB32" s="36" t="n">
        <v>3799.6821537376</v>
      </c>
      <c r="AC32" s="36" t="n">
        <v>3529.71644281864</v>
      </c>
      <c r="AD32" s="36" t="n">
        <v>3201.68542824053</v>
      </c>
      <c r="AE32" s="36" t="n">
        <v>10981.4029526301</v>
      </c>
      <c r="AF32" s="36" t="n">
        <v>67682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4820.85456336435</v>
      </c>
      <c r="D33" s="36" t="n">
        <v>4869.4161387582</v>
      </c>
      <c r="E33" s="36" t="n">
        <v>5126.64409507728</v>
      </c>
      <c r="F33" s="36" t="n">
        <v>5373.62872332712</v>
      </c>
      <c r="G33" s="36" t="n">
        <v>5450.26661765746</v>
      </c>
      <c r="H33" s="36" t="n">
        <v>5409.95759452621</v>
      </c>
      <c r="I33" s="36" t="n">
        <v>5077.79830793735</v>
      </c>
      <c r="J33" s="36" t="n">
        <v>4764.72298881269</v>
      </c>
      <c r="K33" s="36" t="n">
        <v>4488.21992600141</v>
      </c>
      <c r="L33" s="36" t="n">
        <v>4411.42323593327</v>
      </c>
      <c r="M33" s="36" t="n">
        <v>4187.97733965995</v>
      </c>
      <c r="N33" s="36" t="n">
        <v>3663.67483875292</v>
      </c>
      <c r="O33" s="36" t="n">
        <v>3043.38902566775</v>
      </c>
      <c r="P33" s="36" t="n">
        <v>7137.02660452403</v>
      </c>
      <c r="Q33" s="36" t="n">
        <v>67825</v>
      </c>
      <c r="R33" s="36" t="n">
        <v>4707.66565019391</v>
      </c>
      <c r="S33" s="36" t="n">
        <v>4937.24215664957</v>
      </c>
      <c r="T33" s="36" t="n">
        <v>5035.29967751517</v>
      </c>
      <c r="U33" s="36" t="n">
        <v>5226.56333582458</v>
      </c>
      <c r="V33" s="36" t="n">
        <v>5315.55686176295</v>
      </c>
      <c r="W33" s="36" t="n">
        <v>5294.87383608174</v>
      </c>
      <c r="X33" s="36" t="n">
        <v>5096.2754222471</v>
      </c>
      <c r="Y33" s="36" t="n">
        <v>4846.94560526161</v>
      </c>
      <c r="Z33" s="36" t="n">
        <v>4652.73343280265</v>
      </c>
      <c r="AA33" s="36" t="n">
        <v>4621.3776669612</v>
      </c>
      <c r="AB33" s="36" t="n">
        <v>4459.70040356681</v>
      </c>
      <c r="AC33" s="36" t="n">
        <v>4024.6938623282</v>
      </c>
      <c r="AD33" s="36" t="n">
        <v>3509.96667507098</v>
      </c>
      <c r="AE33" s="36" t="n">
        <v>9873.10541373354</v>
      </c>
      <c r="AF33" s="36" t="n">
        <v>71602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3486.43464627609</v>
      </c>
      <c r="D34" s="36" t="n">
        <v>3690.37802718785</v>
      </c>
      <c r="E34" s="36" t="n">
        <v>3738.64829273817</v>
      </c>
      <c r="F34" s="36" t="n">
        <v>3570.07988158492</v>
      </c>
      <c r="G34" s="36" t="n">
        <v>3327.15021390605</v>
      </c>
      <c r="H34" s="36" t="n">
        <v>3204.7657902739</v>
      </c>
      <c r="I34" s="36" t="n">
        <v>3183.82204594394</v>
      </c>
      <c r="J34" s="36" t="n">
        <v>3221.06616405811</v>
      </c>
      <c r="K34" s="36" t="n">
        <v>3118.83706488622</v>
      </c>
      <c r="L34" s="36" t="n">
        <v>2940.22523998512</v>
      </c>
      <c r="M34" s="36" t="n">
        <v>2526.62165339054</v>
      </c>
      <c r="N34" s="36" t="n">
        <v>2078.11356450153</v>
      </c>
      <c r="O34" s="36" t="n">
        <v>1744.63481333336</v>
      </c>
      <c r="P34" s="36" t="n">
        <v>4260.22260193419</v>
      </c>
      <c r="Q34" s="36" t="n">
        <v>44091</v>
      </c>
      <c r="R34" s="36" t="n">
        <v>3409.11618305825</v>
      </c>
      <c r="S34" s="36" t="n">
        <v>3518.6251902703</v>
      </c>
      <c r="T34" s="36" t="n">
        <v>3529.04822807081</v>
      </c>
      <c r="U34" s="36" t="n">
        <v>3525.80474208238</v>
      </c>
      <c r="V34" s="36" t="n">
        <v>3474.65949289613</v>
      </c>
      <c r="W34" s="36" t="n">
        <v>3487.83411286922</v>
      </c>
      <c r="X34" s="36" t="n">
        <v>3497.70223430887</v>
      </c>
      <c r="Y34" s="36" t="n">
        <v>3433.06810316732</v>
      </c>
      <c r="Z34" s="36" t="n">
        <v>3194.32719591366</v>
      </c>
      <c r="AA34" s="36" t="n">
        <v>2930.11142107659</v>
      </c>
      <c r="AB34" s="36" t="n">
        <v>2670.49171557635</v>
      </c>
      <c r="AC34" s="36" t="n">
        <v>2373.86441119539</v>
      </c>
      <c r="AD34" s="36" t="n">
        <v>2023.93005446458</v>
      </c>
      <c r="AE34" s="36" t="n">
        <v>5585.41691505016</v>
      </c>
      <c r="AF34" s="36" t="n">
        <v>46654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5471.88040101413</v>
      </c>
      <c r="D35" s="36" t="n">
        <v>5631.81033946961</v>
      </c>
      <c r="E35" s="36" t="n">
        <v>5855.63038664574</v>
      </c>
      <c r="F35" s="36" t="n">
        <v>5805.14107234606</v>
      </c>
      <c r="G35" s="36" t="n">
        <v>5362.21874742987</v>
      </c>
      <c r="H35" s="36" t="n">
        <v>4801.08342136815</v>
      </c>
      <c r="I35" s="36" t="n">
        <v>4382.5185921669</v>
      </c>
      <c r="J35" s="36" t="n">
        <v>4242.48729061118</v>
      </c>
      <c r="K35" s="36" t="n">
        <v>4023.59605908051</v>
      </c>
      <c r="L35" s="36" t="n">
        <v>3896.16155917617</v>
      </c>
      <c r="M35" s="36" t="n">
        <v>3748.72515128672</v>
      </c>
      <c r="N35" s="36" t="n">
        <v>3300.00112601714</v>
      </c>
      <c r="O35" s="36" t="n">
        <v>2694.49870976449</v>
      </c>
      <c r="P35" s="36" t="n">
        <v>7233.24714362333</v>
      </c>
      <c r="Q35" s="36" t="n">
        <v>66449</v>
      </c>
      <c r="R35" s="36" t="n">
        <v>5341.31930308117</v>
      </c>
      <c r="S35" s="36" t="n">
        <v>5337.45723797747</v>
      </c>
      <c r="T35" s="36" t="n">
        <v>5665.01524405403</v>
      </c>
      <c r="U35" s="36" t="n">
        <v>5873.7093226426</v>
      </c>
      <c r="V35" s="36" t="n">
        <v>5735.54859142941</v>
      </c>
      <c r="W35" s="36" t="n">
        <v>5385.36701781801</v>
      </c>
      <c r="X35" s="36" t="n">
        <v>4933.82698617496</v>
      </c>
      <c r="Y35" s="36" t="n">
        <v>4615.75683460353</v>
      </c>
      <c r="Z35" s="36" t="n">
        <v>4426.45478955116</v>
      </c>
      <c r="AA35" s="36" t="n">
        <v>4459.59813790639</v>
      </c>
      <c r="AB35" s="36" t="n">
        <v>4276.23412071651</v>
      </c>
      <c r="AC35" s="36" t="n">
        <v>3738.14833425094</v>
      </c>
      <c r="AD35" s="36" t="n">
        <v>3184.43069090776</v>
      </c>
      <c r="AE35" s="36" t="n">
        <v>10082.1333888861</v>
      </c>
      <c r="AF35" s="36" t="n">
        <v>73055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214.391640860117</v>
      </c>
      <c r="D36" s="36" t="n">
        <v>235.918105190729</v>
      </c>
      <c r="E36" s="36" t="n">
        <v>254.735150433229</v>
      </c>
      <c r="F36" s="36" t="n">
        <v>244.515588201938</v>
      </c>
      <c r="G36" s="36" t="n">
        <v>207.866440719861</v>
      </c>
      <c r="H36" s="36" t="n">
        <v>177.382092308983</v>
      </c>
      <c r="I36" s="36" t="n">
        <v>165.871504271821</v>
      </c>
      <c r="J36" s="36" t="n">
        <v>160.944202390924</v>
      </c>
      <c r="K36" s="36" t="n">
        <v>165.798165184053</v>
      </c>
      <c r="L36" s="36" t="n">
        <v>187.653678755374</v>
      </c>
      <c r="M36" s="36" t="n">
        <v>178.806208094837</v>
      </c>
      <c r="N36" s="36" t="n">
        <v>142.626706236345</v>
      </c>
      <c r="O36" s="36" t="n">
        <v>125.457252943179</v>
      </c>
      <c r="P36" s="36" t="n">
        <v>540.03326440861</v>
      </c>
      <c r="Q36" s="36" t="n">
        <v>3002</v>
      </c>
      <c r="R36" s="36" t="n">
        <v>204.33475424825</v>
      </c>
      <c r="S36" s="36" t="n">
        <v>216.010247874483</v>
      </c>
      <c r="T36" s="36" t="n">
        <v>232.324637731176</v>
      </c>
      <c r="U36" s="36" t="n">
        <v>233.662999173568</v>
      </c>
      <c r="V36" s="36" t="n">
        <v>216.820125316038</v>
      </c>
      <c r="W36" s="36" t="n">
        <v>195.958895312156</v>
      </c>
      <c r="X36" s="36" t="n">
        <v>186.039977809203</v>
      </c>
      <c r="Y36" s="36" t="n">
        <v>188.12085419947</v>
      </c>
      <c r="Z36" s="36" t="n">
        <v>189.036641872719</v>
      </c>
      <c r="AA36" s="36" t="n">
        <v>196.94144400487</v>
      </c>
      <c r="AB36" s="36" t="n">
        <v>192.247793985584</v>
      </c>
      <c r="AC36" s="36" t="n">
        <v>172.999779091757</v>
      </c>
      <c r="AD36" s="36" t="n">
        <v>170.572605737737</v>
      </c>
      <c r="AE36" s="36" t="n">
        <v>725.929243642988</v>
      </c>
      <c r="AF36" s="36" t="n">
        <v>3321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3679.62260520086</v>
      </c>
      <c r="D37" s="36" t="n">
        <v>3583.55412346011</v>
      </c>
      <c r="E37" s="36" t="n">
        <v>3527.88759770219</v>
      </c>
      <c r="F37" s="36" t="n">
        <v>3606.29572725818</v>
      </c>
      <c r="G37" s="36" t="n">
        <v>3665.42732656918</v>
      </c>
      <c r="H37" s="36" t="n">
        <v>3543.23471637793</v>
      </c>
      <c r="I37" s="36" t="n">
        <v>3302.29131736237</v>
      </c>
      <c r="J37" s="36" t="n">
        <v>3206.44990954354</v>
      </c>
      <c r="K37" s="36" t="n">
        <v>3144.53841188217</v>
      </c>
      <c r="L37" s="36" t="n">
        <v>3072.7438166193</v>
      </c>
      <c r="M37" s="36" t="n">
        <v>2893.1436860008</v>
      </c>
      <c r="N37" s="36" t="n">
        <v>2670.25954821674</v>
      </c>
      <c r="O37" s="36" t="n">
        <v>2233.11834959076</v>
      </c>
      <c r="P37" s="36" t="n">
        <v>5553.43286421587</v>
      </c>
      <c r="Q37" s="36" t="n">
        <v>47682</v>
      </c>
      <c r="R37" s="36" t="n">
        <v>3533.57650777242</v>
      </c>
      <c r="S37" s="36" t="n">
        <v>3494.56072784106</v>
      </c>
      <c r="T37" s="36" t="n">
        <v>3518.98798210923</v>
      </c>
      <c r="U37" s="36" t="n">
        <v>3620.44480097145</v>
      </c>
      <c r="V37" s="36" t="n">
        <v>3703.70397225933</v>
      </c>
      <c r="W37" s="36" t="n">
        <v>3692.30480582996</v>
      </c>
      <c r="X37" s="36" t="n">
        <v>3504.47314311657</v>
      </c>
      <c r="Y37" s="36" t="n">
        <v>3404.07187553321</v>
      </c>
      <c r="Z37" s="36" t="n">
        <v>3338.7476504735</v>
      </c>
      <c r="AA37" s="36" t="n">
        <v>3274.55988339862</v>
      </c>
      <c r="AB37" s="36" t="n">
        <v>3156.97683816278</v>
      </c>
      <c r="AC37" s="36" t="n">
        <v>2917.54363675084</v>
      </c>
      <c r="AD37" s="36" t="n">
        <v>2563.34395472655</v>
      </c>
      <c r="AE37" s="36" t="n">
        <v>6970.70422105448</v>
      </c>
      <c r="AF37" s="36" t="n">
        <v>50694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212.615539881113</v>
      </c>
      <c r="D38" s="36" t="n">
        <v>216.270162212288</v>
      </c>
      <c r="E38" s="36" t="n">
        <v>229.443898679303</v>
      </c>
      <c r="F38" s="36" t="n">
        <v>233.06650490286</v>
      </c>
      <c r="G38" s="36" t="n">
        <v>225.270834872264</v>
      </c>
      <c r="H38" s="36" t="n">
        <v>225.985090544862</v>
      </c>
      <c r="I38" s="36" t="n">
        <v>228.647797501725</v>
      </c>
      <c r="J38" s="36" t="n">
        <v>231.672176313515</v>
      </c>
      <c r="K38" s="36" t="n">
        <v>231.533800465005</v>
      </c>
      <c r="L38" s="36" t="n">
        <v>254.536625842672</v>
      </c>
      <c r="M38" s="36" t="n">
        <v>270.441671810502</v>
      </c>
      <c r="N38" s="36" t="n">
        <v>256.389386500901</v>
      </c>
      <c r="O38" s="36" t="n">
        <v>235.943592082977</v>
      </c>
      <c r="P38" s="36" t="n">
        <v>984.182918390015</v>
      </c>
      <c r="Q38" s="36" t="n">
        <v>4036</v>
      </c>
      <c r="R38" s="36" t="n">
        <v>180.340096819754</v>
      </c>
      <c r="S38" s="36" t="n">
        <v>218.908859505875</v>
      </c>
      <c r="T38" s="36" t="n">
        <v>236.23856100658</v>
      </c>
      <c r="U38" s="36" t="n">
        <v>256.290293430777</v>
      </c>
      <c r="V38" s="36" t="n">
        <v>268.732271269513</v>
      </c>
      <c r="W38" s="36" t="n">
        <v>263.818168892359</v>
      </c>
      <c r="X38" s="36" t="n">
        <v>247.955872533024</v>
      </c>
      <c r="Y38" s="36" t="n">
        <v>243.427797811951</v>
      </c>
      <c r="Z38" s="36" t="n">
        <v>251.244508492129</v>
      </c>
      <c r="AA38" s="36" t="n">
        <v>278.777013632861</v>
      </c>
      <c r="AB38" s="36" t="n">
        <v>302.682702242371</v>
      </c>
      <c r="AC38" s="36" t="n">
        <v>305.063191008388</v>
      </c>
      <c r="AD38" s="36" t="n">
        <v>298.574032078868</v>
      </c>
      <c r="AE38" s="36" t="n">
        <v>1136.94663127555</v>
      </c>
      <c r="AF38" s="36" t="n">
        <v>4489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8229.54938795122</v>
      </c>
      <c r="D39" s="36" t="n">
        <v>8328.783082044</v>
      </c>
      <c r="E39" s="36" t="n">
        <v>8520.2621167777</v>
      </c>
      <c r="F39" s="36" t="n">
        <v>8570.69271364024</v>
      </c>
      <c r="G39" s="36" t="n">
        <v>8805.475214929</v>
      </c>
      <c r="H39" s="36" t="n">
        <v>9163.74139060476</v>
      </c>
      <c r="I39" s="36" t="n">
        <v>8715.73410647411</v>
      </c>
      <c r="J39" s="36" t="n">
        <v>8006.53538170368</v>
      </c>
      <c r="K39" s="36" t="n">
        <v>7157.09409623298</v>
      </c>
      <c r="L39" s="36" t="n">
        <v>6479.70856733595</v>
      </c>
      <c r="M39" s="36" t="n">
        <v>5879.99924700772</v>
      </c>
      <c r="N39" s="36" t="n">
        <v>5227.26432397719</v>
      </c>
      <c r="O39" s="36" t="n">
        <v>4418.58965019803</v>
      </c>
      <c r="P39" s="36" t="n">
        <v>11349.5707211234</v>
      </c>
      <c r="Q39" s="36" t="n">
        <v>108853</v>
      </c>
      <c r="R39" s="36" t="n">
        <v>8293.94538747264</v>
      </c>
      <c r="S39" s="36" t="n">
        <v>8107.87290829375</v>
      </c>
      <c r="T39" s="36" t="n">
        <v>7959.78250476007</v>
      </c>
      <c r="U39" s="36" t="n">
        <v>8052.76761249081</v>
      </c>
      <c r="V39" s="36" t="n">
        <v>8457.24923610803</v>
      </c>
      <c r="W39" s="36" t="n">
        <v>8747.22382718738</v>
      </c>
      <c r="X39" s="36" t="n">
        <v>8384.22629893107</v>
      </c>
      <c r="Y39" s="36" t="n">
        <v>7768.57531134316</v>
      </c>
      <c r="Z39" s="36" t="n">
        <v>7024.16580642476</v>
      </c>
      <c r="AA39" s="36" t="n">
        <v>6507.30180772309</v>
      </c>
      <c r="AB39" s="36" t="n">
        <v>6226.75377257381</v>
      </c>
      <c r="AC39" s="36" t="n">
        <v>6017.21460523415</v>
      </c>
      <c r="AD39" s="36" t="n">
        <v>5521.36169226648</v>
      </c>
      <c r="AE39" s="36" t="n">
        <v>14565.5592291908</v>
      </c>
      <c r="AF39" s="36" t="n">
        <v>111634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421.832134999135</v>
      </c>
      <c r="D40" s="36" t="n">
        <v>455.887621476608</v>
      </c>
      <c r="E40" s="36" t="n">
        <v>479.740219417191</v>
      </c>
      <c r="F40" s="36" t="n">
        <v>473.374763688148</v>
      </c>
      <c r="G40" s="36" t="n">
        <v>429.861065948242</v>
      </c>
      <c r="H40" s="36" t="n">
        <v>419.718874055407</v>
      </c>
      <c r="I40" s="36" t="n">
        <v>420.879099234703</v>
      </c>
      <c r="J40" s="36" t="n">
        <v>412.611553216978</v>
      </c>
      <c r="K40" s="36" t="n">
        <v>417.879908893903</v>
      </c>
      <c r="L40" s="36" t="n">
        <v>450.11629421133</v>
      </c>
      <c r="M40" s="36" t="n">
        <v>450.012415416448</v>
      </c>
      <c r="N40" s="36" t="n">
        <v>418.708040469896</v>
      </c>
      <c r="O40" s="36" t="n">
        <v>389.766877691647</v>
      </c>
      <c r="P40" s="36" t="n">
        <v>1562.61113128036</v>
      </c>
      <c r="Q40" s="36" t="n">
        <v>7203</v>
      </c>
      <c r="R40" s="36" t="n">
        <v>421.428084729192</v>
      </c>
      <c r="S40" s="36" t="n">
        <v>439.870272904823</v>
      </c>
      <c r="T40" s="36" t="n">
        <v>464.936306536682</v>
      </c>
      <c r="U40" s="36" t="n">
        <v>480.105470958839</v>
      </c>
      <c r="V40" s="36" t="n">
        <v>473.120379973536</v>
      </c>
      <c r="W40" s="36" t="n">
        <v>471.297886360417</v>
      </c>
      <c r="X40" s="36" t="n">
        <v>467.162610644699</v>
      </c>
      <c r="Y40" s="36" t="n">
        <v>455.036187340077</v>
      </c>
      <c r="Z40" s="36" t="n">
        <v>451.271636111737</v>
      </c>
      <c r="AA40" s="36" t="n">
        <v>492.458021025018</v>
      </c>
      <c r="AB40" s="36" t="n">
        <v>522.384916271048</v>
      </c>
      <c r="AC40" s="36" t="n">
        <v>500.618612736396</v>
      </c>
      <c r="AD40" s="36" t="n">
        <v>474.004387427684</v>
      </c>
      <c r="AE40" s="36" t="n">
        <v>1872.30522697985</v>
      </c>
      <c r="AF40" s="36" t="n">
        <v>7986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1218.9082175283</v>
      </c>
      <c r="D41" s="36" t="n">
        <v>1302.52656288525</v>
      </c>
      <c r="E41" s="36" t="n">
        <v>1332.35584655348</v>
      </c>
      <c r="F41" s="36" t="n">
        <v>1362.77882732071</v>
      </c>
      <c r="G41" s="36" t="n">
        <v>1360.79727856819</v>
      </c>
      <c r="H41" s="36" t="n">
        <v>1306.08281583405</v>
      </c>
      <c r="I41" s="36" t="n">
        <v>1233.55629216795</v>
      </c>
      <c r="J41" s="36" t="n">
        <v>1268.29972555</v>
      </c>
      <c r="K41" s="36" t="n">
        <v>1281.36810454102</v>
      </c>
      <c r="L41" s="36" t="n">
        <v>1287.36385656979</v>
      </c>
      <c r="M41" s="36" t="n">
        <v>1276.0634999169</v>
      </c>
      <c r="N41" s="36" t="n">
        <v>1215.40112933014</v>
      </c>
      <c r="O41" s="36" t="n">
        <v>1153.37194901981</v>
      </c>
      <c r="P41" s="36" t="n">
        <v>3925.12589421442</v>
      </c>
      <c r="Q41" s="36" t="n">
        <v>20524</v>
      </c>
      <c r="R41" s="36" t="n">
        <v>1171.53341403679</v>
      </c>
      <c r="S41" s="36" t="n">
        <v>1171.97399986498</v>
      </c>
      <c r="T41" s="36" t="n">
        <v>1242.30093087528</v>
      </c>
      <c r="U41" s="36" t="n">
        <v>1343.47796847546</v>
      </c>
      <c r="V41" s="36" t="n">
        <v>1390.55189497319</v>
      </c>
      <c r="W41" s="36" t="n">
        <v>1384.53474842778</v>
      </c>
      <c r="X41" s="36" t="n">
        <v>1346.43346228055</v>
      </c>
      <c r="Y41" s="36" t="n">
        <v>1300.3162830862</v>
      </c>
      <c r="Z41" s="36" t="n">
        <v>1272.87988565435</v>
      </c>
      <c r="AA41" s="36" t="n">
        <v>1375.15988241128</v>
      </c>
      <c r="AB41" s="36" t="n">
        <v>1448.48109190551</v>
      </c>
      <c r="AC41" s="36" t="n">
        <v>1394.98962751368</v>
      </c>
      <c r="AD41" s="36" t="n">
        <v>1316.43629057459</v>
      </c>
      <c r="AE41" s="36" t="n">
        <v>4362.93051992036</v>
      </c>
      <c r="AF41" s="36" t="n">
        <v>21522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890.855112046679</v>
      </c>
      <c r="D42" s="36" t="n">
        <v>971.845899930571</v>
      </c>
      <c r="E42" s="36" t="n">
        <v>1014.30065241615</v>
      </c>
      <c r="F42" s="36" t="n">
        <v>934.083740533156</v>
      </c>
      <c r="G42" s="36" t="n">
        <v>792.546092163597</v>
      </c>
      <c r="H42" s="36" t="n">
        <v>710.540530010668</v>
      </c>
      <c r="I42" s="36" t="n">
        <v>681.543689176648</v>
      </c>
      <c r="J42" s="36" t="n">
        <v>665.341403765458</v>
      </c>
      <c r="K42" s="36" t="n">
        <v>626.901956563959</v>
      </c>
      <c r="L42" s="36" t="n">
        <v>571.741908986133</v>
      </c>
      <c r="M42" s="36" t="n">
        <v>530.447991963801</v>
      </c>
      <c r="N42" s="36" t="n">
        <v>511.267074923846</v>
      </c>
      <c r="O42" s="36" t="n">
        <v>445.437510802357</v>
      </c>
      <c r="P42" s="36" t="n">
        <v>1280.14643671697</v>
      </c>
      <c r="Q42" s="36" t="n">
        <v>10627</v>
      </c>
      <c r="R42" s="36" t="n">
        <v>832.289600981407</v>
      </c>
      <c r="S42" s="36" t="n">
        <v>924.383013156127</v>
      </c>
      <c r="T42" s="36" t="n">
        <v>960.402444409794</v>
      </c>
      <c r="U42" s="36" t="n">
        <v>911.462570493897</v>
      </c>
      <c r="V42" s="36" t="n">
        <v>818.792993178606</v>
      </c>
      <c r="W42" s="36" t="n">
        <v>780.485137432528</v>
      </c>
      <c r="X42" s="36" t="n">
        <v>741.900244051544</v>
      </c>
      <c r="Y42" s="36" t="n">
        <v>676.450252005201</v>
      </c>
      <c r="Z42" s="36" t="n">
        <v>631.811726798747</v>
      </c>
      <c r="AA42" s="36" t="n">
        <v>638.497516646337</v>
      </c>
      <c r="AB42" s="36" t="n">
        <v>628.073552289855</v>
      </c>
      <c r="AC42" s="36" t="n">
        <v>582.135430993175</v>
      </c>
      <c r="AD42" s="36" t="n">
        <v>550.149295713717</v>
      </c>
      <c r="AE42" s="36" t="n">
        <v>1934.16622184907</v>
      </c>
      <c r="AF42" s="36" t="n">
        <v>11611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2052.87190236213</v>
      </c>
      <c r="D43" s="36" t="n">
        <v>2287.85919781249</v>
      </c>
      <c r="E43" s="36" t="n">
        <v>2413.17055115964</v>
      </c>
      <c r="F43" s="36" t="n">
        <v>2515.78901719546</v>
      </c>
      <c r="G43" s="36" t="n">
        <v>2600.33636186708</v>
      </c>
      <c r="H43" s="36" t="n">
        <v>2624.35485962399</v>
      </c>
      <c r="I43" s="36" t="n">
        <v>2604.95105893869</v>
      </c>
      <c r="J43" s="36" t="n">
        <v>2694.23230409198</v>
      </c>
      <c r="K43" s="36" t="n">
        <v>2697.66710359702</v>
      </c>
      <c r="L43" s="36" t="n">
        <v>2693.16203317776</v>
      </c>
      <c r="M43" s="36" t="n">
        <v>2516.64523319125</v>
      </c>
      <c r="N43" s="36" t="n">
        <v>2202.25995556311</v>
      </c>
      <c r="O43" s="36" t="n">
        <v>1942.39289039298</v>
      </c>
      <c r="P43" s="36" t="n">
        <v>5257.30753102642</v>
      </c>
      <c r="Q43" s="36" t="n">
        <v>37103</v>
      </c>
      <c r="R43" s="36" t="n">
        <v>1898.81736513227</v>
      </c>
      <c r="S43" s="36" t="n">
        <v>2240.0909146912</v>
      </c>
      <c r="T43" s="36" t="n">
        <v>2411.06307041024</v>
      </c>
      <c r="U43" s="36" t="n">
        <v>2513.10166044258</v>
      </c>
      <c r="V43" s="36" t="n">
        <v>2584.90915388655</v>
      </c>
      <c r="W43" s="36" t="n">
        <v>2678.24599959478</v>
      </c>
      <c r="X43" s="36" t="n">
        <v>2755.62225190025</v>
      </c>
      <c r="Y43" s="36" t="n">
        <v>2799.03290414971</v>
      </c>
      <c r="Z43" s="36" t="n">
        <v>2800.18953509606</v>
      </c>
      <c r="AA43" s="36" t="n">
        <v>2925.79668870797</v>
      </c>
      <c r="AB43" s="36" t="n">
        <v>2858.19124954898</v>
      </c>
      <c r="AC43" s="36" t="n">
        <v>2553.85157788054</v>
      </c>
      <c r="AD43" s="36" t="n">
        <v>2303.73459580506</v>
      </c>
      <c r="AE43" s="36" t="n">
        <v>6538.3530327538</v>
      </c>
      <c r="AF43" s="36" t="n">
        <v>39861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5141.95514343691</v>
      </c>
      <c r="D44" s="36" t="n">
        <v>5365.80269826223</v>
      </c>
      <c r="E44" s="36" t="n">
        <v>5694.61604904522</v>
      </c>
      <c r="F44" s="36" t="n">
        <v>5920.91265392645</v>
      </c>
      <c r="G44" s="36" t="n">
        <v>5895.00006706432</v>
      </c>
      <c r="H44" s="36" t="n">
        <v>5794.51288866948</v>
      </c>
      <c r="I44" s="36" t="n">
        <v>5608.59943482996</v>
      </c>
      <c r="J44" s="36" t="n">
        <v>5399.76531959288</v>
      </c>
      <c r="K44" s="36" t="n">
        <v>5116.77094708156</v>
      </c>
      <c r="L44" s="36" t="n">
        <v>5243.39397706703</v>
      </c>
      <c r="M44" s="36" t="n">
        <v>5353.80572391967</v>
      </c>
      <c r="N44" s="36" t="n">
        <v>4984.00998135436</v>
      </c>
      <c r="O44" s="36" t="n">
        <v>4399.32363939037</v>
      </c>
      <c r="P44" s="36" t="n">
        <v>13836.5314763596</v>
      </c>
      <c r="Q44" s="36" t="n">
        <v>83755</v>
      </c>
      <c r="R44" s="36" t="n">
        <v>4933.27451797253</v>
      </c>
      <c r="S44" s="36" t="n">
        <v>5300.18929333124</v>
      </c>
      <c r="T44" s="36" t="n">
        <v>5646.61010210772</v>
      </c>
      <c r="U44" s="36" t="n">
        <v>5835.86295983806</v>
      </c>
      <c r="V44" s="36" t="n">
        <v>6087.27824662163</v>
      </c>
      <c r="W44" s="36" t="n">
        <v>6146.01912649302</v>
      </c>
      <c r="X44" s="36" t="n">
        <v>5891.9903402903</v>
      </c>
      <c r="Y44" s="36" t="n">
        <v>5926.65024191399</v>
      </c>
      <c r="Z44" s="36" t="n">
        <v>6051.72625147969</v>
      </c>
      <c r="AA44" s="36" t="n">
        <v>6297.72827418241</v>
      </c>
      <c r="AB44" s="36" t="n">
        <v>6314.88361133932</v>
      </c>
      <c r="AC44" s="36" t="n">
        <v>5817.89248876996</v>
      </c>
      <c r="AD44" s="36" t="n">
        <v>5307.3057835413</v>
      </c>
      <c r="AE44" s="36" t="n">
        <v>17132.5887621188</v>
      </c>
      <c r="AF44" s="36" t="n">
        <v>92690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843.251533398688</v>
      </c>
      <c r="D45" s="36" t="n">
        <v>933.17194557408</v>
      </c>
      <c r="E45" s="36" t="n">
        <v>998.282741410136</v>
      </c>
      <c r="F45" s="36" t="n">
        <v>982.540173566542</v>
      </c>
      <c r="G45" s="36" t="n">
        <v>834.698427681337</v>
      </c>
      <c r="H45" s="36" t="n">
        <v>702.584973396874</v>
      </c>
      <c r="I45" s="36" t="n">
        <v>648.578400491924</v>
      </c>
      <c r="J45" s="36" t="n">
        <v>626.962276015072</v>
      </c>
      <c r="K45" s="36" t="n">
        <v>627.373014525729</v>
      </c>
      <c r="L45" s="36" t="n">
        <v>655.634368392923</v>
      </c>
      <c r="M45" s="36" t="n">
        <v>615.794664843512</v>
      </c>
      <c r="N45" s="36" t="n">
        <v>535.734001166068</v>
      </c>
      <c r="O45" s="36" t="n">
        <v>499.613906051703</v>
      </c>
      <c r="P45" s="36" t="n">
        <v>1912.77957348541</v>
      </c>
      <c r="Q45" s="36" t="n">
        <v>11417</v>
      </c>
      <c r="R45" s="36" t="n">
        <v>841.263328901129</v>
      </c>
      <c r="S45" s="36" t="n">
        <v>927.357781934076</v>
      </c>
      <c r="T45" s="36" t="n">
        <v>966.172306461759</v>
      </c>
      <c r="U45" s="36" t="n">
        <v>949.304615931046</v>
      </c>
      <c r="V45" s="36" t="n">
        <v>859.967183403097</v>
      </c>
      <c r="W45" s="36" t="n">
        <v>780.200330036782</v>
      </c>
      <c r="X45" s="36" t="n">
        <v>720.02686337641</v>
      </c>
      <c r="Y45" s="36" t="n">
        <v>706.504079501611</v>
      </c>
      <c r="Z45" s="36" t="n">
        <v>721.766494125387</v>
      </c>
      <c r="AA45" s="36" t="n">
        <v>758.598578627022</v>
      </c>
      <c r="AB45" s="36" t="n">
        <v>778.193168705036</v>
      </c>
      <c r="AC45" s="36" t="n">
        <v>720.311540260704</v>
      </c>
      <c r="AD45" s="36" t="n">
        <v>650.023744821165</v>
      </c>
      <c r="AE45" s="36" t="n">
        <v>2540.30998391478</v>
      </c>
      <c r="AF45" s="36" t="n">
        <v>12920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2354.33972766087</v>
      </c>
      <c r="D46" s="36" t="n">
        <v>2466.14649391832</v>
      </c>
      <c r="E46" s="36" t="n">
        <v>2537.3764334705</v>
      </c>
      <c r="F46" s="36" t="n">
        <v>2540.74206392892</v>
      </c>
      <c r="G46" s="36" t="n">
        <v>2563.22308313413</v>
      </c>
      <c r="H46" s="36" t="n">
        <v>2698.44775858704</v>
      </c>
      <c r="I46" s="36" t="n">
        <v>2765.45463467246</v>
      </c>
      <c r="J46" s="36" t="n">
        <v>2641.19906424896</v>
      </c>
      <c r="K46" s="36" t="n">
        <v>2348.34501548275</v>
      </c>
      <c r="L46" s="36" t="n">
        <v>2129.68447396984</v>
      </c>
      <c r="M46" s="36" t="n">
        <v>1965.55535153786</v>
      </c>
      <c r="N46" s="36" t="n">
        <v>1765.91244319382</v>
      </c>
      <c r="O46" s="36" t="n">
        <v>1500.98075262468</v>
      </c>
      <c r="P46" s="36" t="n">
        <v>3694.59270356984</v>
      </c>
      <c r="Q46" s="36" t="n">
        <v>33972</v>
      </c>
      <c r="R46" s="36" t="n">
        <v>2280.31659132339</v>
      </c>
      <c r="S46" s="36" t="n">
        <v>2371.78714787852</v>
      </c>
      <c r="T46" s="36" t="n">
        <v>2416.39589594102</v>
      </c>
      <c r="U46" s="36" t="n">
        <v>2475.94040730747</v>
      </c>
      <c r="V46" s="36" t="n">
        <v>2568.92660580533</v>
      </c>
      <c r="W46" s="36" t="n">
        <v>2702.61736562625</v>
      </c>
      <c r="X46" s="36" t="n">
        <v>2757.76784770917</v>
      </c>
      <c r="Y46" s="36" t="n">
        <v>2615.53640666724</v>
      </c>
      <c r="Z46" s="36" t="n">
        <v>2369.85693188538</v>
      </c>
      <c r="AA46" s="36" t="n">
        <v>2284.24779189988</v>
      </c>
      <c r="AB46" s="36" t="n">
        <v>2234.19969588198</v>
      </c>
      <c r="AC46" s="36" t="n">
        <v>2073.99947582982</v>
      </c>
      <c r="AD46" s="36" t="n">
        <v>1817.083013939</v>
      </c>
      <c r="AE46" s="36" t="n">
        <v>4692.32482230554</v>
      </c>
      <c r="AF46" s="36" t="n">
        <v>35661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487.906648150063</v>
      </c>
      <c r="D47" s="36" t="n">
        <v>537.330454710452</v>
      </c>
      <c r="E47" s="36" t="n">
        <v>591.584906602693</v>
      </c>
      <c r="F47" s="36" t="n">
        <v>541.212469526329</v>
      </c>
      <c r="G47" s="36" t="n">
        <v>402.041673575325</v>
      </c>
      <c r="H47" s="36" t="n">
        <v>327.745171022895</v>
      </c>
      <c r="I47" s="36" t="n">
        <v>329.305750748711</v>
      </c>
      <c r="J47" s="36" t="n">
        <v>327.269572417864</v>
      </c>
      <c r="K47" s="36" t="n">
        <v>337.621974835303</v>
      </c>
      <c r="L47" s="36" t="n">
        <v>372.891597216914</v>
      </c>
      <c r="M47" s="36" t="n">
        <v>367.904031354675</v>
      </c>
      <c r="N47" s="36" t="n">
        <v>331.634066611865</v>
      </c>
      <c r="O47" s="36" t="n">
        <v>328.42250626413</v>
      </c>
      <c r="P47" s="36" t="n">
        <v>1356.12917696278</v>
      </c>
      <c r="Q47" s="36" t="n">
        <v>6639</v>
      </c>
      <c r="R47" s="36" t="n">
        <v>480.845173500852</v>
      </c>
      <c r="S47" s="36" t="n">
        <v>547.445816917482</v>
      </c>
      <c r="T47" s="36" t="n">
        <v>583.803252953211</v>
      </c>
      <c r="U47" s="36" t="n">
        <v>535.931645729646</v>
      </c>
      <c r="V47" s="36" t="n">
        <v>441.68207761576</v>
      </c>
      <c r="W47" s="36" t="n">
        <v>390.764234626824</v>
      </c>
      <c r="X47" s="36" t="n">
        <v>372.887275654226</v>
      </c>
      <c r="Y47" s="36" t="n">
        <v>370.39774868793</v>
      </c>
      <c r="Z47" s="36" t="n">
        <v>388.864492213476</v>
      </c>
      <c r="AA47" s="36" t="n">
        <v>416.59072497038</v>
      </c>
      <c r="AB47" s="36" t="n">
        <v>419.874723747417</v>
      </c>
      <c r="AC47" s="36" t="n">
        <v>409.377638660009</v>
      </c>
      <c r="AD47" s="36" t="n">
        <v>400.094024835501</v>
      </c>
      <c r="AE47" s="36" t="n">
        <v>1607.44116988729</v>
      </c>
      <c r="AF47" s="36" t="n">
        <v>7366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2387.32904970999</v>
      </c>
      <c r="D48" s="36" t="n">
        <v>2592.04967123115</v>
      </c>
      <c r="E48" s="36" t="n">
        <v>2780.80197043036</v>
      </c>
      <c r="F48" s="36" t="n">
        <v>2819.23026951797</v>
      </c>
      <c r="G48" s="36" t="n">
        <v>2713.75192617717</v>
      </c>
      <c r="H48" s="36" t="n">
        <v>2592.29862678408</v>
      </c>
      <c r="I48" s="36" t="n">
        <v>2569.5301883157</v>
      </c>
      <c r="J48" s="36" t="n">
        <v>2626.22629597073</v>
      </c>
      <c r="K48" s="36" t="n">
        <v>2493.11281918736</v>
      </c>
      <c r="L48" s="36" t="n">
        <v>2378.07560840844</v>
      </c>
      <c r="M48" s="36" t="n">
        <v>2365.56422090959</v>
      </c>
      <c r="N48" s="36" t="n">
        <v>2274.28264792396</v>
      </c>
      <c r="O48" s="36" t="n">
        <v>2182.36767181139</v>
      </c>
      <c r="P48" s="36" t="n">
        <v>8023.37903362211</v>
      </c>
      <c r="Q48" s="36" t="n">
        <v>40798</v>
      </c>
      <c r="R48" s="36" t="n">
        <v>2362.69703328239</v>
      </c>
      <c r="S48" s="36" t="n">
        <v>2404.19099044606</v>
      </c>
      <c r="T48" s="36" t="n">
        <v>2559.90624068828</v>
      </c>
      <c r="U48" s="36" t="n">
        <v>2756.06431255223</v>
      </c>
      <c r="V48" s="36" t="n">
        <v>2793.38888643433</v>
      </c>
      <c r="W48" s="36" t="n">
        <v>2743.88620189288</v>
      </c>
      <c r="X48" s="36" t="n">
        <v>2721.53844324383</v>
      </c>
      <c r="Y48" s="36" t="n">
        <v>2771.83804680839</v>
      </c>
      <c r="Z48" s="36" t="n">
        <v>2712.11598438295</v>
      </c>
      <c r="AA48" s="36" t="n">
        <v>2685.09714489504</v>
      </c>
      <c r="AB48" s="36" t="n">
        <v>2729.8703560156</v>
      </c>
      <c r="AC48" s="36" t="n">
        <v>2734.61092841139</v>
      </c>
      <c r="AD48" s="36" t="n">
        <v>2743.48824146584</v>
      </c>
      <c r="AE48" s="36" t="n">
        <v>9787.30718948079</v>
      </c>
      <c r="AF48" s="36" t="n">
        <v>44506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227069</v>
      </c>
      <c r="D49" s="36" t="n">
        <v>236760</v>
      </c>
      <c r="E49" s="36" t="n">
        <v>247223</v>
      </c>
      <c r="F49" s="36" t="n">
        <v>255824</v>
      </c>
      <c r="G49" s="36" t="n">
        <v>258035</v>
      </c>
      <c r="H49" s="36" t="n">
        <v>255396</v>
      </c>
      <c r="I49" s="36" t="n">
        <v>244316</v>
      </c>
      <c r="J49" s="36" t="n">
        <v>237735</v>
      </c>
      <c r="K49" s="36" t="n">
        <v>230851</v>
      </c>
      <c r="L49" s="36" t="n">
        <v>228259</v>
      </c>
      <c r="M49" s="36" t="n">
        <v>212715</v>
      </c>
      <c r="N49" s="36" t="n">
        <v>183453</v>
      </c>
      <c r="O49" s="36" t="n">
        <v>155260</v>
      </c>
      <c r="P49" s="36" t="n">
        <v>402013</v>
      </c>
      <c r="Q49" s="36" t="n">
        <f aca="false">SUM(C49:P49)</f>
        <v>3374909</v>
      </c>
      <c r="R49" s="36" t="n">
        <v>218452</v>
      </c>
      <c r="S49" s="36" t="n">
        <v>227030</v>
      </c>
      <c r="T49" s="36" t="n">
        <v>236620</v>
      </c>
      <c r="U49" s="36" t="n">
        <v>246454</v>
      </c>
      <c r="V49" s="36" t="n">
        <v>253579</v>
      </c>
      <c r="W49" s="36" t="n">
        <v>255570</v>
      </c>
      <c r="X49" s="36" t="n">
        <v>249781</v>
      </c>
      <c r="Y49" s="36" t="n">
        <v>247410</v>
      </c>
      <c r="Z49" s="36" t="n">
        <v>244144</v>
      </c>
      <c r="AA49" s="36" t="n">
        <v>243430</v>
      </c>
      <c r="AB49" s="36" t="n">
        <v>233348</v>
      </c>
      <c r="AC49" s="36" t="n">
        <v>211850</v>
      </c>
      <c r="AD49" s="36" t="n">
        <v>187776</v>
      </c>
      <c r="AE49" s="36" t="n">
        <v>518000</v>
      </c>
      <c r="AF49" s="36" t="n">
        <f aca="false">SUM(R49:AE49)</f>
        <v>3573444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2043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3639.48371604595</v>
      </c>
      <c r="D3" s="36" t="n">
        <v>3738.73004455099</v>
      </c>
      <c r="E3" s="36" t="n">
        <v>3868.29220838024</v>
      </c>
      <c r="F3" s="36" t="n">
        <v>4020.64248631652</v>
      </c>
      <c r="G3" s="36" t="n">
        <v>3956.51435231334</v>
      </c>
      <c r="H3" s="36" t="n">
        <v>3658.72487317187</v>
      </c>
      <c r="I3" s="36" t="n">
        <v>3367.14875487408</v>
      </c>
      <c r="J3" s="36" t="n">
        <v>3314.28682062774</v>
      </c>
      <c r="K3" s="36" t="n">
        <v>3319.93765422278</v>
      </c>
      <c r="L3" s="36" t="n">
        <v>3401.79457548524</v>
      </c>
      <c r="M3" s="36" t="n">
        <v>3285.88400064332</v>
      </c>
      <c r="N3" s="36" t="n">
        <v>2844.66855711</v>
      </c>
      <c r="O3" s="36" t="n">
        <v>2451.93633348382</v>
      </c>
      <c r="P3" s="36" t="n">
        <v>7734.95562277411</v>
      </c>
      <c r="Q3" s="36" t="n">
        <v>52603</v>
      </c>
      <c r="R3" s="36" t="n">
        <v>3329.40527825007</v>
      </c>
      <c r="S3" s="36" t="n">
        <v>3506.73979432261</v>
      </c>
      <c r="T3" s="36" t="n">
        <v>3711.15479969852</v>
      </c>
      <c r="U3" s="36" t="n">
        <v>3809.47713219</v>
      </c>
      <c r="V3" s="36" t="n">
        <v>3857.41502061379</v>
      </c>
      <c r="W3" s="36" t="n">
        <v>3830.99176637635</v>
      </c>
      <c r="X3" s="36" t="n">
        <v>3662.15356626754</v>
      </c>
      <c r="Y3" s="36" t="n">
        <v>3607.58913491076</v>
      </c>
      <c r="Z3" s="36" t="n">
        <v>3645.82858646663</v>
      </c>
      <c r="AA3" s="36" t="n">
        <v>3718.47557230423</v>
      </c>
      <c r="AB3" s="36" t="n">
        <v>3549.25539420268</v>
      </c>
      <c r="AC3" s="36" t="n">
        <v>3158.31202998781</v>
      </c>
      <c r="AD3" s="36" t="n">
        <v>2857.36673110507</v>
      </c>
      <c r="AE3" s="36" t="n">
        <v>9360.83519330394</v>
      </c>
      <c r="AF3" s="36" t="n">
        <v>55605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3584.17279342455</v>
      </c>
      <c r="D4" s="36" t="n">
        <v>3939.08216687043</v>
      </c>
      <c r="E4" s="36" t="n">
        <v>4202.0968350798</v>
      </c>
      <c r="F4" s="36" t="n">
        <v>4376.48769980161</v>
      </c>
      <c r="G4" s="36" t="n">
        <v>4323.01398428173</v>
      </c>
      <c r="H4" s="36" t="n">
        <v>4058.08730161695</v>
      </c>
      <c r="I4" s="36" t="n">
        <v>3848.01660023987</v>
      </c>
      <c r="J4" s="36" t="n">
        <v>4020.50596843196</v>
      </c>
      <c r="K4" s="36" t="n">
        <v>4169.67379922326</v>
      </c>
      <c r="L4" s="36" t="n">
        <v>4283.07603596574</v>
      </c>
      <c r="M4" s="36" t="n">
        <v>4362.6216686915</v>
      </c>
      <c r="N4" s="36" t="n">
        <v>4249.11813736708</v>
      </c>
      <c r="O4" s="36" t="n">
        <v>4135.8655981876</v>
      </c>
      <c r="P4" s="36" t="n">
        <v>13179.1814108179</v>
      </c>
      <c r="Q4" s="36" t="n">
        <v>66731</v>
      </c>
      <c r="R4" s="36" t="n">
        <v>3484.92600372635</v>
      </c>
      <c r="S4" s="36" t="n">
        <v>3666.94088371559</v>
      </c>
      <c r="T4" s="36" t="n">
        <v>4039.80948919818</v>
      </c>
      <c r="U4" s="36" t="n">
        <v>4217.7733115751</v>
      </c>
      <c r="V4" s="36" t="n">
        <v>4144.66208663354</v>
      </c>
      <c r="W4" s="36" t="n">
        <v>4146.78730511969</v>
      </c>
      <c r="X4" s="36" t="n">
        <v>4147.10188443896</v>
      </c>
      <c r="Y4" s="36" t="n">
        <v>4248.15512192666</v>
      </c>
      <c r="Z4" s="36" t="n">
        <v>4502.40857108524</v>
      </c>
      <c r="AA4" s="36" t="n">
        <v>4961.15705618692</v>
      </c>
      <c r="AB4" s="36" t="n">
        <v>5167.4635192079</v>
      </c>
      <c r="AC4" s="36" t="n">
        <v>4956.38594707199</v>
      </c>
      <c r="AD4" s="36" t="n">
        <v>4806.89681351777</v>
      </c>
      <c r="AE4" s="36" t="n">
        <v>15743.5320065961</v>
      </c>
      <c r="AF4" s="36" t="n">
        <v>72234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6809.78444902318</v>
      </c>
      <c r="D5" s="36" t="n">
        <v>7438.07466634427</v>
      </c>
      <c r="E5" s="36" t="n">
        <v>7558.89337107206</v>
      </c>
      <c r="F5" s="36" t="n">
        <v>7434.99269266318</v>
      </c>
      <c r="G5" s="36" t="n">
        <v>7093.86748796516</v>
      </c>
      <c r="H5" s="36" t="n">
        <v>6994.51660115749</v>
      </c>
      <c r="I5" s="36" t="n">
        <v>6778.43180130463</v>
      </c>
      <c r="J5" s="36" t="n">
        <v>6559.59798978098</v>
      </c>
      <c r="K5" s="36" t="n">
        <v>6410.11510756555</v>
      </c>
      <c r="L5" s="36" t="n">
        <v>6306.64736716565</v>
      </c>
      <c r="M5" s="36" t="n">
        <v>5727.17626051671</v>
      </c>
      <c r="N5" s="36" t="n">
        <v>4911.88256669435</v>
      </c>
      <c r="O5" s="36" t="n">
        <v>4706.62722960673</v>
      </c>
      <c r="P5" s="36" t="n">
        <v>13707.3924091401</v>
      </c>
      <c r="Q5" s="36" t="n">
        <v>98438</v>
      </c>
      <c r="R5" s="36" t="n">
        <v>6533.89361468145</v>
      </c>
      <c r="S5" s="36" t="n">
        <v>6996.80708925939</v>
      </c>
      <c r="T5" s="36" t="n">
        <v>7323.49499931115</v>
      </c>
      <c r="U5" s="36" t="n">
        <v>7343.43697981376</v>
      </c>
      <c r="V5" s="36" t="n">
        <v>7337.90939529065</v>
      </c>
      <c r="W5" s="36" t="n">
        <v>7410.99410480976</v>
      </c>
      <c r="X5" s="36" t="n">
        <v>7162.6560776558</v>
      </c>
      <c r="Y5" s="36" t="n">
        <v>6996.05486680741</v>
      </c>
      <c r="Z5" s="36" t="n">
        <v>6893.79602548031</v>
      </c>
      <c r="AA5" s="36" t="n">
        <v>6691.35390431407</v>
      </c>
      <c r="AB5" s="36" t="n">
        <v>6269.5366619989</v>
      </c>
      <c r="AC5" s="36" t="n">
        <v>6094.41696679887</v>
      </c>
      <c r="AD5" s="36" t="n">
        <v>6124.41083990871</v>
      </c>
      <c r="AE5" s="36" t="n">
        <v>16840.2384738698</v>
      </c>
      <c r="AF5" s="36" t="n">
        <v>106019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2693.67046560089</v>
      </c>
      <c r="D6" s="36" t="n">
        <v>2857.48734134566</v>
      </c>
      <c r="E6" s="36" t="n">
        <v>2947.47750274272</v>
      </c>
      <c r="F6" s="36" t="n">
        <v>2986.11962366142</v>
      </c>
      <c r="G6" s="36" t="n">
        <v>2907.6450099887</v>
      </c>
      <c r="H6" s="36" t="n">
        <v>2844.34411610502</v>
      </c>
      <c r="I6" s="36" t="n">
        <v>2815.044013051</v>
      </c>
      <c r="J6" s="36" t="n">
        <v>2736.42299223146</v>
      </c>
      <c r="K6" s="36" t="n">
        <v>2579.62535596755</v>
      </c>
      <c r="L6" s="36" t="n">
        <v>2483.66761036114</v>
      </c>
      <c r="M6" s="36" t="n">
        <v>2316.49824084346</v>
      </c>
      <c r="N6" s="36" t="n">
        <v>2070.28982449536</v>
      </c>
      <c r="O6" s="36" t="n">
        <v>1824.00351922602</v>
      </c>
      <c r="P6" s="36" t="n">
        <v>5350.70438437961</v>
      </c>
      <c r="Q6" s="36" t="n">
        <v>39413</v>
      </c>
      <c r="R6" s="36" t="n">
        <v>2714.55477679998</v>
      </c>
      <c r="S6" s="36" t="n">
        <v>2775.59947594989</v>
      </c>
      <c r="T6" s="36" t="n">
        <v>2909.85442587357</v>
      </c>
      <c r="U6" s="36" t="n">
        <v>2985.76399836026</v>
      </c>
      <c r="V6" s="36" t="n">
        <v>3000.33885619124</v>
      </c>
      <c r="W6" s="36" t="n">
        <v>2979.02074278813</v>
      </c>
      <c r="X6" s="36" t="n">
        <v>2906.2163380248</v>
      </c>
      <c r="Y6" s="36" t="n">
        <v>2814.24437148564</v>
      </c>
      <c r="Z6" s="36" t="n">
        <v>2625.23680652913</v>
      </c>
      <c r="AA6" s="36" t="n">
        <v>2527.60232091094</v>
      </c>
      <c r="AB6" s="36" t="n">
        <v>2491.15011483982</v>
      </c>
      <c r="AC6" s="36" t="n">
        <v>2326.78871764468</v>
      </c>
      <c r="AD6" s="36" t="n">
        <v>2029.00672996136</v>
      </c>
      <c r="AE6" s="36" t="n">
        <v>6242.62232464056</v>
      </c>
      <c r="AF6" s="36" t="n">
        <v>41328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3866.71869022783</v>
      </c>
      <c r="D7" s="36" t="n">
        <v>3986.21569756675</v>
      </c>
      <c r="E7" s="36" t="n">
        <v>4009.30459783328</v>
      </c>
      <c r="F7" s="36" t="n">
        <v>4061.09556924981</v>
      </c>
      <c r="G7" s="36" t="n">
        <v>4128.80613072798</v>
      </c>
      <c r="H7" s="36" t="n">
        <v>4165.55771808937</v>
      </c>
      <c r="I7" s="36" t="n">
        <v>3959.93709482353</v>
      </c>
      <c r="J7" s="36" t="n">
        <v>3751.7935608325</v>
      </c>
      <c r="K7" s="36" t="n">
        <v>3547.1959472361</v>
      </c>
      <c r="L7" s="36" t="n">
        <v>3436.25068085817</v>
      </c>
      <c r="M7" s="36" t="n">
        <v>3224.13349970227</v>
      </c>
      <c r="N7" s="36" t="n">
        <v>2721.14075392263</v>
      </c>
      <c r="O7" s="36" t="n">
        <v>2227.34833808678</v>
      </c>
      <c r="P7" s="36" t="n">
        <v>5930.50172084299</v>
      </c>
      <c r="Q7" s="36" t="n">
        <v>53016</v>
      </c>
      <c r="R7" s="36" t="n">
        <v>3729.39417081465</v>
      </c>
      <c r="S7" s="36" t="n">
        <v>3836.70767523777</v>
      </c>
      <c r="T7" s="36" t="n">
        <v>3809.39242966292</v>
      </c>
      <c r="U7" s="36" t="n">
        <v>3876.55509518044</v>
      </c>
      <c r="V7" s="36" t="n">
        <v>4070.67179451241</v>
      </c>
      <c r="W7" s="36" t="n">
        <v>4302.70361365716</v>
      </c>
      <c r="X7" s="36" t="n">
        <v>4208.4592829795</v>
      </c>
      <c r="Y7" s="36" t="n">
        <v>3976.40515865341</v>
      </c>
      <c r="Z7" s="36" t="n">
        <v>3816.59308682437</v>
      </c>
      <c r="AA7" s="36" t="n">
        <v>3780.67256645393</v>
      </c>
      <c r="AB7" s="36" t="n">
        <v>3611.07851410631</v>
      </c>
      <c r="AC7" s="36" t="n">
        <v>3093.67831597186</v>
      </c>
      <c r="AD7" s="36" t="n">
        <v>2539.1891793948</v>
      </c>
      <c r="AE7" s="36" t="n">
        <v>7770.49911655047</v>
      </c>
      <c r="AF7" s="36" t="n">
        <v>56422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178.570765510644</v>
      </c>
      <c r="D8" s="36" t="n">
        <v>215.076527213817</v>
      </c>
      <c r="E8" s="36" t="n">
        <v>232.795051205423</v>
      </c>
      <c r="F8" s="36" t="n">
        <v>224.416743449619</v>
      </c>
      <c r="G8" s="36" t="n">
        <v>193.589242850496</v>
      </c>
      <c r="H8" s="36" t="n">
        <v>168.44668461086</v>
      </c>
      <c r="I8" s="36" t="n">
        <v>163.944423708319</v>
      </c>
      <c r="J8" s="36" t="n">
        <v>164.629636839825</v>
      </c>
      <c r="K8" s="36" t="n">
        <v>164.030899132382</v>
      </c>
      <c r="L8" s="36" t="n">
        <v>184.006011105633</v>
      </c>
      <c r="M8" s="36" t="n">
        <v>195.762579565395</v>
      </c>
      <c r="N8" s="36" t="n">
        <v>170.871626285044</v>
      </c>
      <c r="O8" s="36" t="n">
        <v>157.383748184157</v>
      </c>
      <c r="P8" s="36" t="n">
        <v>736.476060338385</v>
      </c>
      <c r="Q8" s="36" t="n">
        <v>3150</v>
      </c>
      <c r="R8" s="36" t="n">
        <v>197.275330908343</v>
      </c>
      <c r="S8" s="36" t="n">
        <v>211.206747423762</v>
      </c>
      <c r="T8" s="36" t="n">
        <v>227.663894834535</v>
      </c>
      <c r="U8" s="36" t="n">
        <v>216.863785639183</v>
      </c>
      <c r="V8" s="36" t="n">
        <v>185.80801259851</v>
      </c>
      <c r="W8" s="36" t="n">
        <v>172.79155760576</v>
      </c>
      <c r="X8" s="36" t="n">
        <v>172.963125618311</v>
      </c>
      <c r="Y8" s="36" t="n">
        <v>169.294126652885</v>
      </c>
      <c r="Z8" s="36" t="n">
        <v>164.787011992603</v>
      </c>
      <c r="AA8" s="36" t="n">
        <v>166.019490976226</v>
      </c>
      <c r="AB8" s="36" t="n">
        <v>170.030695290429</v>
      </c>
      <c r="AC8" s="36" t="n">
        <v>173.578569585812</v>
      </c>
      <c r="AD8" s="36" t="n">
        <v>188.197910037833</v>
      </c>
      <c r="AE8" s="36" t="n">
        <v>843.519740835808</v>
      </c>
      <c r="AF8" s="36" t="n">
        <v>3260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17303.2937215796</v>
      </c>
      <c r="D9" s="36" t="n">
        <v>18855.8965665102</v>
      </c>
      <c r="E9" s="36" t="n">
        <v>20154.7759112232</v>
      </c>
      <c r="F9" s="36" t="n">
        <v>20949.146348726</v>
      </c>
      <c r="G9" s="36" t="n">
        <v>21641.7710691591</v>
      </c>
      <c r="H9" s="36" t="n">
        <v>21896.9693004561</v>
      </c>
      <c r="I9" s="36" t="n">
        <v>21088.6315147133</v>
      </c>
      <c r="J9" s="36" t="n">
        <v>21070.257341247</v>
      </c>
      <c r="K9" s="36" t="n">
        <v>21098.7005253722</v>
      </c>
      <c r="L9" s="36" t="n">
        <v>21286.3395627025</v>
      </c>
      <c r="M9" s="36" t="n">
        <v>20101.125213871</v>
      </c>
      <c r="N9" s="36" t="n">
        <v>16734.4596165833</v>
      </c>
      <c r="O9" s="36" t="n">
        <v>13752.1465418072</v>
      </c>
      <c r="P9" s="36" t="n">
        <v>31164.4867660494</v>
      </c>
      <c r="Q9" s="36" t="n">
        <v>287098</v>
      </c>
      <c r="R9" s="36" t="n">
        <v>16940.2196646146</v>
      </c>
      <c r="S9" s="36" t="n">
        <v>17995.1508398664</v>
      </c>
      <c r="T9" s="36" t="n">
        <v>19265.1672440296</v>
      </c>
      <c r="U9" s="36" t="n">
        <v>20098.1180120762</v>
      </c>
      <c r="V9" s="36" t="n">
        <v>21287.0020913168</v>
      </c>
      <c r="W9" s="36" t="n">
        <v>22072.2690434626</v>
      </c>
      <c r="X9" s="36" t="n">
        <v>21773.4139247557</v>
      </c>
      <c r="Y9" s="36" t="n">
        <v>22339.4542189722</v>
      </c>
      <c r="Z9" s="36" t="n">
        <v>22876.592839644</v>
      </c>
      <c r="AA9" s="36" t="n">
        <v>22968.7991711125</v>
      </c>
      <c r="AB9" s="36" t="n">
        <v>21771.581107932</v>
      </c>
      <c r="AC9" s="36" t="n">
        <v>19292.4290925111</v>
      </c>
      <c r="AD9" s="36" t="n">
        <v>16852.0590053409</v>
      </c>
      <c r="AE9" s="36" t="n">
        <v>41170.7437443654</v>
      </c>
      <c r="AF9" s="36" t="n">
        <v>306703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1486.08063943812</v>
      </c>
      <c r="D10" s="36" t="n">
        <v>1589.57652336402</v>
      </c>
      <c r="E10" s="36" t="n">
        <v>1634.71077092455</v>
      </c>
      <c r="F10" s="36" t="n">
        <v>1591.69131484839</v>
      </c>
      <c r="G10" s="36" t="n">
        <v>1472.11859058819</v>
      </c>
      <c r="H10" s="36" t="n">
        <v>1413.43066238038</v>
      </c>
      <c r="I10" s="36" t="n">
        <v>1376.51638625402</v>
      </c>
      <c r="J10" s="36" t="n">
        <v>1314.74011644891</v>
      </c>
      <c r="K10" s="36" t="n">
        <v>1272.41124272224</v>
      </c>
      <c r="L10" s="36" t="n">
        <v>1307.56215873432</v>
      </c>
      <c r="M10" s="36" t="n">
        <v>1333.19393912177</v>
      </c>
      <c r="N10" s="36" t="n">
        <v>1285.96112995448</v>
      </c>
      <c r="O10" s="36" t="n">
        <v>1215.18896951122</v>
      </c>
      <c r="P10" s="36" t="n">
        <v>4130.81755570938</v>
      </c>
      <c r="Q10" s="36" t="n">
        <v>22424</v>
      </c>
      <c r="R10" s="36" t="n">
        <v>1529.76383911142</v>
      </c>
      <c r="S10" s="36" t="n">
        <v>1443.99614884813</v>
      </c>
      <c r="T10" s="36" t="n">
        <v>1484.75938019584</v>
      </c>
      <c r="U10" s="36" t="n">
        <v>1554.72876691895</v>
      </c>
      <c r="V10" s="36" t="n">
        <v>1573.68357979601</v>
      </c>
      <c r="W10" s="36" t="n">
        <v>1580.21044954066</v>
      </c>
      <c r="X10" s="36" t="n">
        <v>1499.57229366705</v>
      </c>
      <c r="Y10" s="36" t="n">
        <v>1403.4615200407</v>
      </c>
      <c r="Z10" s="36" t="n">
        <v>1378.96103194596</v>
      </c>
      <c r="AA10" s="36" t="n">
        <v>1436.61611313212</v>
      </c>
      <c r="AB10" s="36" t="n">
        <v>1471.43557706655</v>
      </c>
      <c r="AC10" s="36" t="n">
        <v>1471.36923507057</v>
      </c>
      <c r="AD10" s="36" t="n">
        <v>1474.35105098717</v>
      </c>
      <c r="AE10" s="36" t="n">
        <v>4861.09101367887</v>
      </c>
      <c r="AF10" s="36" t="n">
        <v>24164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3355.82610437753</v>
      </c>
      <c r="D11" s="36" t="n">
        <v>3623.62368704133</v>
      </c>
      <c r="E11" s="36" t="n">
        <v>3740.63238715956</v>
      </c>
      <c r="F11" s="36" t="n">
        <v>3717.74854228675</v>
      </c>
      <c r="G11" s="36" t="n">
        <v>3547.88212357688</v>
      </c>
      <c r="H11" s="36" t="n">
        <v>3364.19265833967</v>
      </c>
      <c r="I11" s="36" t="n">
        <v>3118.03829245641</v>
      </c>
      <c r="J11" s="36" t="n">
        <v>2922.52421179399</v>
      </c>
      <c r="K11" s="36" t="n">
        <v>2809.2760427327</v>
      </c>
      <c r="L11" s="36" t="n">
        <v>2840.80575714395</v>
      </c>
      <c r="M11" s="36" t="n">
        <v>2778.53542841574</v>
      </c>
      <c r="N11" s="36" t="n">
        <v>2404.5078803849</v>
      </c>
      <c r="O11" s="36" t="n">
        <v>1963.6804533779</v>
      </c>
      <c r="P11" s="36" t="n">
        <v>5622.72643091269</v>
      </c>
      <c r="Q11" s="36" t="n">
        <v>45810</v>
      </c>
      <c r="R11" s="36" t="n">
        <v>3318.65670614896</v>
      </c>
      <c r="S11" s="36" t="n">
        <v>3606.8332598193</v>
      </c>
      <c r="T11" s="36" t="n">
        <v>3773.19214492148</v>
      </c>
      <c r="U11" s="36" t="n">
        <v>3839.03523548787</v>
      </c>
      <c r="V11" s="36" t="n">
        <v>3778.52411713185</v>
      </c>
      <c r="W11" s="36" t="n">
        <v>3647.1255893872</v>
      </c>
      <c r="X11" s="36" t="n">
        <v>3408.82578157303</v>
      </c>
      <c r="Y11" s="36" t="n">
        <v>3218.77813267394</v>
      </c>
      <c r="Z11" s="36" t="n">
        <v>3092.97840675494</v>
      </c>
      <c r="AA11" s="36" t="n">
        <v>3132.48759403972</v>
      </c>
      <c r="AB11" s="36" t="n">
        <v>3077.14490236128</v>
      </c>
      <c r="AC11" s="36" t="n">
        <v>2829.66254544725</v>
      </c>
      <c r="AD11" s="36" t="n">
        <v>2557.25063830074</v>
      </c>
      <c r="AE11" s="36" t="n">
        <v>7528.50494595244</v>
      </c>
      <c r="AF11" s="36" t="n">
        <v>50809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431.476421285232</v>
      </c>
      <c r="D12" s="36" t="n">
        <v>519.624726451748</v>
      </c>
      <c r="E12" s="36" t="n">
        <v>520.127682768712</v>
      </c>
      <c r="F12" s="36" t="n">
        <v>466.232414936585</v>
      </c>
      <c r="G12" s="36" t="n">
        <v>417.370196916146</v>
      </c>
      <c r="H12" s="36" t="n">
        <v>422.649750033391</v>
      </c>
      <c r="I12" s="36" t="n">
        <v>429.998995468854</v>
      </c>
      <c r="J12" s="36" t="n">
        <v>429.793430426244</v>
      </c>
      <c r="K12" s="36" t="n">
        <v>434.722940006453</v>
      </c>
      <c r="L12" s="36" t="n">
        <v>460.279972582554</v>
      </c>
      <c r="M12" s="36" t="n">
        <v>473.531092780002</v>
      </c>
      <c r="N12" s="36" t="n">
        <v>423.67550028151</v>
      </c>
      <c r="O12" s="36" t="n">
        <v>343.836855139937</v>
      </c>
      <c r="P12" s="36" t="n">
        <v>1274.68002092263</v>
      </c>
      <c r="Q12" s="36" t="n">
        <v>7048</v>
      </c>
      <c r="R12" s="36" t="n">
        <v>458.914103820871</v>
      </c>
      <c r="S12" s="36" t="n">
        <v>468.427732860405</v>
      </c>
      <c r="T12" s="36" t="n">
        <v>477.392619211808</v>
      </c>
      <c r="U12" s="36" t="n">
        <v>471.461937935233</v>
      </c>
      <c r="V12" s="36" t="n">
        <v>458.231280218547</v>
      </c>
      <c r="W12" s="36" t="n">
        <v>478.328913363558</v>
      </c>
      <c r="X12" s="36" t="n">
        <v>491.468989442167</v>
      </c>
      <c r="Y12" s="36" t="n">
        <v>487.982073948116</v>
      </c>
      <c r="Z12" s="36" t="n">
        <v>490.463670909625</v>
      </c>
      <c r="AA12" s="36" t="n">
        <v>512.302416134229</v>
      </c>
      <c r="AB12" s="36" t="n">
        <v>517.848308824479</v>
      </c>
      <c r="AC12" s="36" t="n">
        <v>474.880556935802</v>
      </c>
      <c r="AD12" s="36" t="n">
        <v>436.511864408548</v>
      </c>
      <c r="AE12" s="36" t="n">
        <v>1660.78553198661</v>
      </c>
      <c r="AF12" s="36" t="n">
        <v>7885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3294.1070427019</v>
      </c>
      <c r="D13" s="36" t="n">
        <v>3559.01294587477</v>
      </c>
      <c r="E13" s="36" t="n">
        <v>3764.90957985795</v>
      </c>
      <c r="F13" s="36" t="n">
        <v>3981.50648757173</v>
      </c>
      <c r="G13" s="36" t="n">
        <v>4203.39072821033</v>
      </c>
      <c r="H13" s="36" t="n">
        <v>4232.09611618095</v>
      </c>
      <c r="I13" s="36" t="n">
        <v>3974.79036344536</v>
      </c>
      <c r="J13" s="36" t="n">
        <v>3793.18235032249</v>
      </c>
      <c r="K13" s="36" t="n">
        <v>3733.21358234701</v>
      </c>
      <c r="L13" s="36" t="n">
        <v>3900.1405236793</v>
      </c>
      <c r="M13" s="36" t="n">
        <v>3888.89553563427</v>
      </c>
      <c r="N13" s="36" t="n">
        <v>3409.42603389547</v>
      </c>
      <c r="O13" s="36" t="n">
        <v>2786.935727521</v>
      </c>
      <c r="P13" s="36" t="n">
        <v>7326.39298275748</v>
      </c>
      <c r="Q13" s="36" t="n">
        <v>55848</v>
      </c>
      <c r="R13" s="36" t="n">
        <v>3159.42919453447</v>
      </c>
      <c r="S13" s="36" t="n">
        <v>3485.50366106824</v>
      </c>
      <c r="T13" s="36" t="n">
        <v>3679.53593345403</v>
      </c>
      <c r="U13" s="36" t="n">
        <v>3918.58910134428</v>
      </c>
      <c r="V13" s="36" t="n">
        <v>4068.06734862299</v>
      </c>
      <c r="W13" s="36" t="n">
        <v>4042.42267203071</v>
      </c>
      <c r="X13" s="36" t="n">
        <v>3996.61801585244</v>
      </c>
      <c r="Y13" s="36" t="n">
        <v>4066.462021716</v>
      </c>
      <c r="Z13" s="36" t="n">
        <v>4098.48065355015</v>
      </c>
      <c r="AA13" s="36" t="n">
        <v>4206.93433288983</v>
      </c>
      <c r="AB13" s="36" t="n">
        <v>4148.16148632907</v>
      </c>
      <c r="AC13" s="36" t="n">
        <v>3806.37406274568</v>
      </c>
      <c r="AD13" s="36" t="n">
        <v>3453.22390954553</v>
      </c>
      <c r="AE13" s="36" t="n">
        <v>9499.19760631657</v>
      </c>
      <c r="AF13" s="36" t="n">
        <v>59629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1111.61675514488</v>
      </c>
      <c r="D14" s="36" t="n">
        <v>1157.89549472057</v>
      </c>
      <c r="E14" s="36" t="n">
        <v>1171.10380808448</v>
      </c>
      <c r="F14" s="36" t="n">
        <v>1184.50337678907</v>
      </c>
      <c r="G14" s="36" t="n">
        <v>1151.9949562998</v>
      </c>
      <c r="H14" s="36" t="n">
        <v>1090.18264538144</v>
      </c>
      <c r="I14" s="36" t="n">
        <v>1010.20776697622</v>
      </c>
      <c r="J14" s="36" t="n">
        <v>984.420165860376</v>
      </c>
      <c r="K14" s="36" t="n">
        <v>990.201095807258</v>
      </c>
      <c r="L14" s="36" t="n">
        <v>1040.118365996</v>
      </c>
      <c r="M14" s="36" t="n">
        <v>1046.62409840872</v>
      </c>
      <c r="N14" s="36" t="n">
        <v>943.332516532705</v>
      </c>
      <c r="O14" s="36" t="n">
        <v>843.800914983532</v>
      </c>
      <c r="P14" s="36" t="n">
        <v>2736.99803901495</v>
      </c>
      <c r="Q14" s="36" t="n">
        <v>16463</v>
      </c>
      <c r="R14" s="36" t="n">
        <v>1034.14238498585</v>
      </c>
      <c r="S14" s="36" t="n">
        <v>1041.51712794879</v>
      </c>
      <c r="T14" s="36" t="n">
        <v>1097.2869740531</v>
      </c>
      <c r="U14" s="36" t="n">
        <v>1183.64457432336</v>
      </c>
      <c r="V14" s="36" t="n">
        <v>1227.92899850896</v>
      </c>
      <c r="W14" s="36" t="n">
        <v>1173.72058873814</v>
      </c>
      <c r="X14" s="36" t="n">
        <v>1072.14333643908</v>
      </c>
      <c r="Y14" s="36" t="n">
        <v>1051.40717481749</v>
      </c>
      <c r="Z14" s="36" t="n">
        <v>1073.81141437506</v>
      </c>
      <c r="AA14" s="36" t="n">
        <v>1139.93801916249</v>
      </c>
      <c r="AB14" s="36" t="n">
        <v>1152.59851475557</v>
      </c>
      <c r="AC14" s="36" t="n">
        <v>1063.38937848048</v>
      </c>
      <c r="AD14" s="36" t="n">
        <v>991.02073338048</v>
      </c>
      <c r="AE14" s="36" t="n">
        <v>3508.45078003114</v>
      </c>
      <c r="AF14" s="36" t="n">
        <v>17811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1047.71186906991</v>
      </c>
      <c r="D15" s="36" t="n">
        <v>1116.45862427312</v>
      </c>
      <c r="E15" s="36" t="n">
        <v>1182.78102671808</v>
      </c>
      <c r="F15" s="36" t="n">
        <v>1178.96231180423</v>
      </c>
      <c r="G15" s="36" t="n">
        <v>1049.61084427046</v>
      </c>
      <c r="H15" s="36" t="n">
        <v>922.060891340773</v>
      </c>
      <c r="I15" s="36" t="n">
        <v>874.139789949056</v>
      </c>
      <c r="J15" s="36" t="n">
        <v>847.937081422937</v>
      </c>
      <c r="K15" s="36" t="n">
        <v>795.065044256035</v>
      </c>
      <c r="L15" s="36" t="n">
        <v>785.787201184132</v>
      </c>
      <c r="M15" s="36" t="n">
        <v>795.150553838035</v>
      </c>
      <c r="N15" s="36" t="n">
        <v>708.074674370183</v>
      </c>
      <c r="O15" s="36" t="n">
        <v>568.667024706389</v>
      </c>
      <c r="P15" s="36" t="n">
        <v>1633.59306279666</v>
      </c>
      <c r="Q15" s="36" t="n">
        <v>13506</v>
      </c>
      <c r="R15" s="36" t="n">
        <v>1078.35108433997</v>
      </c>
      <c r="S15" s="36" t="n">
        <v>1097.28703572557</v>
      </c>
      <c r="T15" s="36" t="n">
        <v>1129.20150345898</v>
      </c>
      <c r="U15" s="36" t="n">
        <v>1138.37547041742</v>
      </c>
      <c r="V15" s="36" t="n">
        <v>1087.34309288119</v>
      </c>
      <c r="W15" s="36" t="n">
        <v>1040.10010417372</v>
      </c>
      <c r="X15" s="36" t="n">
        <v>980.516394872546</v>
      </c>
      <c r="Y15" s="36" t="n">
        <v>910.941424525698</v>
      </c>
      <c r="Z15" s="36" t="n">
        <v>856.178017119421</v>
      </c>
      <c r="AA15" s="36" t="n">
        <v>863.619932417688</v>
      </c>
      <c r="AB15" s="36" t="n">
        <v>887.509373902235</v>
      </c>
      <c r="AC15" s="36" t="n">
        <v>814.404243454395</v>
      </c>
      <c r="AD15" s="36" t="n">
        <v>660.653994125509</v>
      </c>
      <c r="AE15" s="36" t="n">
        <v>2048.51832858566</v>
      </c>
      <c r="AF15" s="36" t="n">
        <v>14593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6558.42779027653</v>
      </c>
      <c r="D16" s="36" t="n">
        <v>7021.59252489216</v>
      </c>
      <c r="E16" s="36" t="n">
        <v>7030.36235830908</v>
      </c>
      <c r="F16" s="36" t="n">
        <v>6781.40172345333</v>
      </c>
      <c r="G16" s="36" t="n">
        <v>6261.49837498741</v>
      </c>
      <c r="H16" s="36" t="n">
        <v>5914.72043893447</v>
      </c>
      <c r="I16" s="36" t="n">
        <v>5582.27813438562</v>
      </c>
      <c r="J16" s="36" t="n">
        <v>5217.49043817315</v>
      </c>
      <c r="K16" s="36" t="n">
        <v>5020.89871480657</v>
      </c>
      <c r="L16" s="36" t="n">
        <v>5100.55158403927</v>
      </c>
      <c r="M16" s="36" t="n">
        <v>4797.17463869385</v>
      </c>
      <c r="N16" s="36" t="n">
        <v>4045.47077404606</v>
      </c>
      <c r="O16" s="36" t="n">
        <v>3535.11388726726</v>
      </c>
      <c r="P16" s="36" t="n">
        <v>10633.0186177353</v>
      </c>
      <c r="Q16" s="36" t="n">
        <v>83500</v>
      </c>
      <c r="R16" s="36" t="n">
        <v>6560.1463361017</v>
      </c>
      <c r="S16" s="36" t="n">
        <v>6665.9955761302</v>
      </c>
      <c r="T16" s="36" t="n">
        <v>7043.53117401278</v>
      </c>
      <c r="U16" s="36" t="n">
        <v>7285.58852048558</v>
      </c>
      <c r="V16" s="36" t="n">
        <v>7092.9099279726</v>
      </c>
      <c r="W16" s="36" t="n">
        <v>6804.02975218668</v>
      </c>
      <c r="X16" s="36" t="n">
        <v>6272.08766193087</v>
      </c>
      <c r="Y16" s="36" t="n">
        <v>5835.79858346157</v>
      </c>
      <c r="Z16" s="36" t="n">
        <v>5705.93701898446</v>
      </c>
      <c r="AA16" s="36" t="n">
        <v>5706.08092309821</v>
      </c>
      <c r="AB16" s="36" t="n">
        <v>5436.12276283877</v>
      </c>
      <c r="AC16" s="36" t="n">
        <v>4886.83464200437</v>
      </c>
      <c r="AD16" s="36" t="n">
        <v>4329.03754890924</v>
      </c>
      <c r="AE16" s="36" t="n">
        <v>13518.899571883</v>
      </c>
      <c r="AF16" s="36" t="n">
        <v>93143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6522.38728690622</v>
      </c>
      <c r="D17" s="36" t="n">
        <v>6849.34596448701</v>
      </c>
      <c r="E17" s="36" t="n">
        <v>7240.58895248521</v>
      </c>
      <c r="F17" s="36" t="n">
        <v>8066.33832599681</v>
      </c>
      <c r="G17" s="36" t="n">
        <v>8829.49462777342</v>
      </c>
      <c r="H17" s="36" t="n">
        <v>8894.84810004352</v>
      </c>
      <c r="I17" s="36" t="n">
        <v>8226.7043867295</v>
      </c>
      <c r="J17" s="36" t="n">
        <v>7842.93607445139</v>
      </c>
      <c r="K17" s="36" t="n">
        <v>7614.49491138346</v>
      </c>
      <c r="L17" s="36" t="n">
        <v>7643.23494004946</v>
      </c>
      <c r="M17" s="36" t="n">
        <v>7457.5438246714</v>
      </c>
      <c r="N17" s="36" t="n">
        <v>6391.27234899773</v>
      </c>
      <c r="O17" s="36" t="n">
        <v>4950.87448910637</v>
      </c>
      <c r="P17" s="36" t="n">
        <v>11479.9357669185</v>
      </c>
      <c r="Q17" s="36" t="n">
        <v>108010</v>
      </c>
      <c r="R17" s="36" t="n">
        <v>6336.06863919194</v>
      </c>
      <c r="S17" s="36" t="n">
        <v>6784.4094859443</v>
      </c>
      <c r="T17" s="36" t="n">
        <v>6766.73628644351</v>
      </c>
      <c r="U17" s="36" t="n">
        <v>7410.22681460266</v>
      </c>
      <c r="V17" s="36" t="n">
        <v>8390.8993127883</v>
      </c>
      <c r="W17" s="36" t="n">
        <v>8680.04138486172</v>
      </c>
      <c r="X17" s="36" t="n">
        <v>8093.60727863743</v>
      </c>
      <c r="Y17" s="36" t="n">
        <v>7866.72314372888</v>
      </c>
      <c r="Z17" s="36" t="n">
        <v>7897.65852909068</v>
      </c>
      <c r="AA17" s="36" t="n">
        <v>8037.42756128233</v>
      </c>
      <c r="AB17" s="36" t="n">
        <v>7954.8658586475</v>
      </c>
      <c r="AC17" s="36" t="n">
        <v>7141.67547535715</v>
      </c>
      <c r="AD17" s="36" t="n">
        <v>6111.77542243365</v>
      </c>
      <c r="AE17" s="36" t="n">
        <v>16242.8848069899</v>
      </c>
      <c r="AF17" s="36" t="n">
        <v>113715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769.226660100875</v>
      </c>
      <c r="D18" s="36" t="n">
        <v>835.388800685898</v>
      </c>
      <c r="E18" s="36" t="n">
        <v>880.03931769181</v>
      </c>
      <c r="F18" s="36" t="n">
        <v>898.113367353635</v>
      </c>
      <c r="G18" s="36" t="n">
        <v>855.073778638496</v>
      </c>
      <c r="H18" s="36" t="n">
        <v>802.486624923339</v>
      </c>
      <c r="I18" s="36" t="n">
        <v>754.785452803594</v>
      </c>
      <c r="J18" s="36" t="n">
        <v>731.923429388935</v>
      </c>
      <c r="K18" s="36" t="n">
        <v>736.099001580254</v>
      </c>
      <c r="L18" s="36" t="n">
        <v>757.29226467118</v>
      </c>
      <c r="M18" s="36" t="n">
        <v>741.12390793805</v>
      </c>
      <c r="N18" s="36" t="n">
        <v>692.262727556631</v>
      </c>
      <c r="O18" s="36" t="n">
        <v>638.669832480711</v>
      </c>
      <c r="P18" s="36" t="n">
        <v>2329.51483418659</v>
      </c>
      <c r="Q18" s="36" t="n">
        <v>12422</v>
      </c>
      <c r="R18" s="36" t="n">
        <v>743.682203922517</v>
      </c>
      <c r="S18" s="36" t="n">
        <v>801.211507323479</v>
      </c>
      <c r="T18" s="36" t="n">
        <v>889.43796552175</v>
      </c>
      <c r="U18" s="36" t="n">
        <v>908.603382107103</v>
      </c>
      <c r="V18" s="36" t="n">
        <v>871.877829973645</v>
      </c>
      <c r="W18" s="36" t="n">
        <v>869.291818567967</v>
      </c>
      <c r="X18" s="36" t="n">
        <v>864.522483368528</v>
      </c>
      <c r="Y18" s="36" t="n">
        <v>854.359838695126</v>
      </c>
      <c r="Z18" s="36" t="n">
        <v>841.495765017607</v>
      </c>
      <c r="AA18" s="36" t="n">
        <v>862.648890822372</v>
      </c>
      <c r="AB18" s="36" t="n">
        <v>879.311097454337</v>
      </c>
      <c r="AC18" s="36" t="n">
        <v>816.756894796591</v>
      </c>
      <c r="AD18" s="36" t="n">
        <v>748.798704048668</v>
      </c>
      <c r="AE18" s="36" t="n">
        <v>2664.00161838031</v>
      </c>
      <c r="AF18" s="36" t="n">
        <v>13616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22397.6987292289</v>
      </c>
      <c r="D19" s="36" t="n">
        <v>23432.6962772223</v>
      </c>
      <c r="E19" s="36" t="n">
        <v>23356.679782254</v>
      </c>
      <c r="F19" s="36" t="n">
        <v>23958.5126608122</v>
      </c>
      <c r="G19" s="36" t="n">
        <v>24986.7931409399</v>
      </c>
      <c r="H19" s="36" t="n">
        <v>26159.9850556228</v>
      </c>
      <c r="I19" s="36" t="n">
        <v>25144.1947378213</v>
      </c>
      <c r="J19" s="36" t="n">
        <v>23493.9880768391</v>
      </c>
      <c r="K19" s="36" t="n">
        <v>22315.7493911946</v>
      </c>
      <c r="L19" s="36" t="n">
        <v>22267.6333322697</v>
      </c>
      <c r="M19" s="36" t="n">
        <v>21599.1028026658</v>
      </c>
      <c r="N19" s="36" t="n">
        <v>19292.5585010236</v>
      </c>
      <c r="O19" s="36" t="n">
        <v>16392.8792725755</v>
      </c>
      <c r="P19" s="36" t="n">
        <v>36209.5282395304</v>
      </c>
      <c r="Q19" s="36" t="n">
        <v>331008</v>
      </c>
      <c r="R19" s="36" t="n">
        <v>21683.4622356399</v>
      </c>
      <c r="S19" s="36" t="n">
        <v>21446.4565590844</v>
      </c>
      <c r="T19" s="36" t="n">
        <v>22391.2209610528</v>
      </c>
      <c r="U19" s="36" t="n">
        <v>23532.0941338017</v>
      </c>
      <c r="V19" s="36" t="n">
        <v>24770.8427926509</v>
      </c>
      <c r="W19" s="36" t="n">
        <v>25640.6033365823</v>
      </c>
      <c r="X19" s="36" t="n">
        <v>24915.7271947849</v>
      </c>
      <c r="Y19" s="36" t="n">
        <v>24260.3925735988</v>
      </c>
      <c r="Z19" s="36" t="n">
        <v>23672.358509019</v>
      </c>
      <c r="AA19" s="36" t="n">
        <v>23942.8871359627</v>
      </c>
      <c r="AB19" s="36" t="n">
        <v>24196.0511025706</v>
      </c>
      <c r="AC19" s="36" t="n">
        <v>22427.5897855138</v>
      </c>
      <c r="AD19" s="36" t="n">
        <v>19391.6660864407</v>
      </c>
      <c r="AE19" s="36" t="n">
        <v>48982.6475932976</v>
      </c>
      <c r="AF19" s="36" t="n">
        <v>351254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1409.46693794488</v>
      </c>
      <c r="D20" s="36" t="n">
        <v>1450.21221171679</v>
      </c>
      <c r="E20" s="36" t="n">
        <v>1482.29010398869</v>
      </c>
      <c r="F20" s="36" t="n">
        <v>1580.56558760156</v>
      </c>
      <c r="G20" s="36" t="n">
        <v>1641.08162207207</v>
      </c>
      <c r="H20" s="36" t="n">
        <v>1584.24103770009</v>
      </c>
      <c r="I20" s="36" t="n">
        <v>1501.99874089083</v>
      </c>
      <c r="J20" s="36" t="n">
        <v>1565.98537063217</v>
      </c>
      <c r="K20" s="36" t="n">
        <v>1582.99130202407</v>
      </c>
      <c r="L20" s="36" t="n">
        <v>1550.86026633577</v>
      </c>
      <c r="M20" s="36" t="n">
        <v>1522.64518388299</v>
      </c>
      <c r="N20" s="36" t="n">
        <v>1387.18208882169</v>
      </c>
      <c r="O20" s="36" t="n">
        <v>1212.7101175208</v>
      </c>
      <c r="P20" s="36" t="n">
        <v>3909.76942886762</v>
      </c>
      <c r="Q20" s="36" t="n">
        <v>23382</v>
      </c>
      <c r="R20" s="36" t="n">
        <v>1375.52045054029</v>
      </c>
      <c r="S20" s="36" t="n">
        <v>1376.02740021535</v>
      </c>
      <c r="T20" s="36" t="n">
        <v>1419.58059429097</v>
      </c>
      <c r="U20" s="36" t="n">
        <v>1511.43868214463</v>
      </c>
      <c r="V20" s="36" t="n">
        <v>1540.14130951024</v>
      </c>
      <c r="W20" s="36" t="n">
        <v>1546.58862536503</v>
      </c>
      <c r="X20" s="36" t="n">
        <v>1539.80101380117</v>
      </c>
      <c r="Y20" s="36" t="n">
        <v>1583.4480089673</v>
      </c>
      <c r="Z20" s="36" t="n">
        <v>1642.13328438546</v>
      </c>
      <c r="AA20" s="36" t="n">
        <v>1624.27998330808</v>
      </c>
      <c r="AB20" s="36" t="n">
        <v>1553.98685153527</v>
      </c>
      <c r="AC20" s="36" t="n">
        <v>1500.47970883755</v>
      </c>
      <c r="AD20" s="36" t="n">
        <v>1434.82726537218</v>
      </c>
      <c r="AE20" s="36" t="n">
        <v>4339.74682172647</v>
      </c>
      <c r="AF20" s="36" t="n">
        <v>23988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1911.8820501953</v>
      </c>
      <c r="D21" s="36" t="n">
        <v>1919.94140418907</v>
      </c>
      <c r="E21" s="36" t="n">
        <v>2054.36850037389</v>
      </c>
      <c r="F21" s="36" t="n">
        <v>1938.35181446374</v>
      </c>
      <c r="G21" s="36" t="n">
        <v>1619.19654459124</v>
      </c>
      <c r="H21" s="36" t="n">
        <v>1515.20812032303</v>
      </c>
      <c r="I21" s="36" t="n">
        <v>1565.26264605848</v>
      </c>
      <c r="J21" s="36" t="n">
        <v>1544.56526205708</v>
      </c>
      <c r="K21" s="36" t="n">
        <v>1531.22202063873</v>
      </c>
      <c r="L21" s="36" t="n">
        <v>1635.42098103142</v>
      </c>
      <c r="M21" s="36" t="n">
        <v>1691.74815117906</v>
      </c>
      <c r="N21" s="36" t="n">
        <v>1572.8492278503</v>
      </c>
      <c r="O21" s="36" t="n">
        <v>1437.63467316905</v>
      </c>
      <c r="P21" s="36" t="n">
        <v>5267.34860387962</v>
      </c>
      <c r="Q21" s="36" t="n">
        <v>27205</v>
      </c>
      <c r="R21" s="36" t="n">
        <v>1889.24843415197</v>
      </c>
      <c r="S21" s="36" t="n">
        <v>1957.248325136</v>
      </c>
      <c r="T21" s="36" t="n">
        <v>2064.59889535509</v>
      </c>
      <c r="U21" s="36" t="n">
        <v>2134.21554420036</v>
      </c>
      <c r="V21" s="36" t="n">
        <v>2082.19465232305</v>
      </c>
      <c r="W21" s="36" t="n">
        <v>1938.72866364416</v>
      </c>
      <c r="X21" s="36" t="n">
        <v>1783.11103901158</v>
      </c>
      <c r="Y21" s="36" t="n">
        <v>1763.64411463914</v>
      </c>
      <c r="Z21" s="36" t="n">
        <v>1842.10663049275</v>
      </c>
      <c r="AA21" s="36" t="n">
        <v>1917.92204228768</v>
      </c>
      <c r="AB21" s="36" t="n">
        <v>1890.27243086151</v>
      </c>
      <c r="AC21" s="36" t="n">
        <v>1793.89761377409</v>
      </c>
      <c r="AD21" s="36" t="n">
        <v>1688.34503197868</v>
      </c>
      <c r="AE21" s="36" t="n">
        <v>6221.46658214393</v>
      </c>
      <c r="AF21" s="36" t="n">
        <v>30967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60746.4061780929</v>
      </c>
      <c r="D22" s="36" t="n">
        <v>61864.5885024704</v>
      </c>
      <c r="E22" s="36" t="n">
        <v>65674.5725674406</v>
      </c>
      <c r="F22" s="36" t="n">
        <v>70203.6804975232</v>
      </c>
      <c r="G22" s="36" t="n">
        <v>72946.3519935037</v>
      </c>
      <c r="H22" s="36" t="n">
        <v>74090.5073732391</v>
      </c>
      <c r="I22" s="36" t="n">
        <v>71914.5573349302</v>
      </c>
      <c r="J22" s="36" t="n">
        <v>69978.6925751265</v>
      </c>
      <c r="K22" s="36" t="n">
        <v>67596.5256842639</v>
      </c>
      <c r="L22" s="36" t="n">
        <v>65030.6860586684</v>
      </c>
      <c r="M22" s="36" t="n">
        <v>59333.6921532554</v>
      </c>
      <c r="N22" s="36" t="n">
        <v>49228.9476929936</v>
      </c>
      <c r="O22" s="36" t="n">
        <v>38936.61456356</v>
      </c>
      <c r="P22" s="36" t="n">
        <v>83135.1768249322</v>
      </c>
      <c r="Q22" s="36" t="n">
        <v>910681</v>
      </c>
      <c r="R22" s="36" t="n">
        <v>57058.2962951853</v>
      </c>
      <c r="S22" s="36" t="n">
        <v>59964.7280736122</v>
      </c>
      <c r="T22" s="36" t="n">
        <v>61713.1669996478</v>
      </c>
      <c r="U22" s="36" t="n">
        <v>64605.624719073</v>
      </c>
      <c r="V22" s="36" t="n">
        <v>67827.7613345172</v>
      </c>
      <c r="W22" s="36" t="n">
        <v>70261.8676524355</v>
      </c>
      <c r="X22" s="36" t="n">
        <v>70489.9913519453</v>
      </c>
      <c r="Y22" s="36" t="n">
        <v>70614.5251849157</v>
      </c>
      <c r="Z22" s="36" t="n">
        <v>69144.0483430786</v>
      </c>
      <c r="AA22" s="36" t="n">
        <v>66824.6892790638</v>
      </c>
      <c r="AB22" s="36" t="n">
        <v>62853.8429377392</v>
      </c>
      <c r="AC22" s="36" t="n">
        <v>55550.1245007318</v>
      </c>
      <c r="AD22" s="36" t="n">
        <v>46532.4755664793</v>
      </c>
      <c r="AE22" s="36" t="n">
        <v>112173.857761575</v>
      </c>
      <c r="AF22" s="36" t="n">
        <v>935615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1442.21500023663</v>
      </c>
      <c r="D23" s="36" t="n">
        <v>1670.47667615613</v>
      </c>
      <c r="E23" s="36" t="n">
        <v>1804.32041803363</v>
      </c>
      <c r="F23" s="36" t="n">
        <v>1819.60321830376</v>
      </c>
      <c r="G23" s="36" t="n">
        <v>1845.45064068649</v>
      </c>
      <c r="H23" s="36" t="n">
        <v>1989.4132864258</v>
      </c>
      <c r="I23" s="36" t="n">
        <v>2049.42016138864</v>
      </c>
      <c r="J23" s="36" t="n">
        <v>2135.52031359662</v>
      </c>
      <c r="K23" s="36" t="n">
        <v>2197.92840021667</v>
      </c>
      <c r="L23" s="36" t="n">
        <v>2145.20008388898</v>
      </c>
      <c r="M23" s="36" t="n">
        <v>2007.21691622256</v>
      </c>
      <c r="N23" s="36" t="n">
        <v>1840.74851490133</v>
      </c>
      <c r="O23" s="36" t="n">
        <v>1688.53511464894</v>
      </c>
      <c r="P23" s="36" t="n">
        <v>5672.95125529381</v>
      </c>
      <c r="Q23" s="36" t="n">
        <v>30309</v>
      </c>
      <c r="R23" s="36" t="n">
        <v>1417.90838154663</v>
      </c>
      <c r="S23" s="36" t="n">
        <v>1606.59160487307</v>
      </c>
      <c r="T23" s="36" t="n">
        <v>1680.96254981355</v>
      </c>
      <c r="U23" s="36" t="n">
        <v>1751.64048657143</v>
      </c>
      <c r="V23" s="36" t="n">
        <v>1888.47921565757</v>
      </c>
      <c r="W23" s="36" t="n">
        <v>2024.907690575</v>
      </c>
      <c r="X23" s="36" t="n">
        <v>2128.95535110943</v>
      </c>
      <c r="Y23" s="36" t="n">
        <v>2284.16039078069</v>
      </c>
      <c r="Z23" s="36" t="n">
        <v>2360.29095248292</v>
      </c>
      <c r="AA23" s="36" t="n">
        <v>2383.80027212745</v>
      </c>
      <c r="AB23" s="36" t="n">
        <v>2332.71006885844</v>
      </c>
      <c r="AC23" s="36" t="n">
        <v>2228.17586279948</v>
      </c>
      <c r="AD23" s="36" t="n">
        <v>2170.4396023073</v>
      </c>
      <c r="AE23" s="36" t="n">
        <v>7523.97757049703</v>
      </c>
      <c r="AF23" s="36" t="n">
        <v>33783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1048.71907230768</v>
      </c>
      <c r="D24" s="36" t="n">
        <v>1105.27337795842</v>
      </c>
      <c r="E24" s="36" t="n">
        <v>1125.86556972813</v>
      </c>
      <c r="F24" s="36" t="n">
        <v>1087.95877231787</v>
      </c>
      <c r="G24" s="36" t="n">
        <v>966.094372082437</v>
      </c>
      <c r="H24" s="36" t="n">
        <v>846.470635810345</v>
      </c>
      <c r="I24" s="36" t="n">
        <v>779.283098500059</v>
      </c>
      <c r="J24" s="36" t="n">
        <v>770.702286711899</v>
      </c>
      <c r="K24" s="36" t="n">
        <v>755.850582885974</v>
      </c>
      <c r="L24" s="36" t="n">
        <v>760.678379966602</v>
      </c>
      <c r="M24" s="36" t="n">
        <v>758.857453977631</v>
      </c>
      <c r="N24" s="36" t="n">
        <v>687.292225324196</v>
      </c>
      <c r="O24" s="36" t="n">
        <v>616.706165768157</v>
      </c>
      <c r="P24" s="36" t="n">
        <v>2130.2480066606</v>
      </c>
      <c r="Q24" s="36" t="n">
        <v>13440</v>
      </c>
      <c r="R24" s="36" t="n">
        <v>957.401176154848</v>
      </c>
      <c r="S24" s="36" t="n">
        <v>1077.61701035694</v>
      </c>
      <c r="T24" s="36" t="n">
        <v>1147.35128343492</v>
      </c>
      <c r="U24" s="36" t="n">
        <v>1109.06058990677</v>
      </c>
      <c r="V24" s="36" t="n">
        <v>1008.54198631</v>
      </c>
      <c r="W24" s="36" t="n">
        <v>954.474685989769</v>
      </c>
      <c r="X24" s="36" t="n">
        <v>894.844283134347</v>
      </c>
      <c r="Y24" s="36" t="n">
        <v>819.583623287292</v>
      </c>
      <c r="Z24" s="36" t="n">
        <v>778.671604115568</v>
      </c>
      <c r="AA24" s="36" t="n">
        <v>798.57495016196</v>
      </c>
      <c r="AB24" s="36" t="n">
        <v>793.833349390097</v>
      </c>
      <c r="AC24" s="36" t="n">
        <v>742.954062557869</v>
      </c>
      <c r="AD24" s="36" t="n">
        <v>748.027307929298</v>
      </c>
      <c r="AE24" s="36" t="n">
        <v>2466.06408727032</v>
      </c>
      <c r="AF24" s="36" t="n">
        <v>14297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5931.75873146938</v>
      </c>
      <c r="D25" s="36" t="n">
        <v>5943.93979512937</v>
      </c>
      <c r="E25" s="36" t="n">
        <v>6255.72086697886</v>
      </c>
      <c r="F25" s="36" t="n">
        <v>6467.45294403723</v>
      </c>
      <c r="G25" s="36" t="n">
        <v>6202.70411547523</v>
      </c>
      <c r="H25" s="36" t="n">
        <v>5828.92696726274</v>
      </c>
      <c r="I25" s="36" t="n">
        <v>5527.08123814553</v>
      </c>
      <c r="J25" s="36" t="n">
        <v>5499.73465349357</v>
      </c>
      <c r="K25" s="36" t="n">
        <v>5495.49542833868</v>
      </c>
      <c r="L25" s="36" t="n">
        <v>5521.70025919925</v>
      </c>
      <c r="M25" s="36" t="n">
        <v>5261.11342777877</v>
      </c>
      <c r="N25" s="36" t="n">
        <v>4631.99471043278</v>
      </c>
      <c r="O25" s="36" t="n">
        <v>4343.32885702578</v>
      </c>
      <c r="P25" s="36" t="n">
        <v>14493.0480052328</v>
      </c>
      <c r="Q25" s="36" t="n">
        <v>87404</v>
      </c>
      <c r="R25" s="36" t="n">
        <v>5505.09189534292</v>
      </c>
      <c r="S25" s="36" t="n">
        <v>5645.95294642387</v>
      </c>
      <c r="T25" s="36" t="n">
        <v>6007.60742483614</v>
      </c>
      <c r="U25" s="36" t="n">
        <v>6366.21805335062</v>
      </c>
      <c r="V25" s="36" t="n">
        <v>6356.63322943737</v>
      </c>
      <c r="W25" s="36" t="n">
        <v>6176.99872956085</v>
      </c>
      <c r="X25" s="36" t="n">
        <v>5999.1474080667</v>
      </c>
      <c r="Y25" s="36" t="n">
        <v>6040.28446818652</v>
      </c>
      <c r="Z25" s="36" t="n">
        <v>6081.4471742264</v>
      </c>
      <c r="AA25" s="36" t="n">
        <v>6118.92245233972</v>
      </c>
      <c r="AB25" s="36" t="n">
        <v>5969.32554968962</v>
      </c>
      <c r="AC25" s="36" t="n">
        <v>5632.00535449987</v>
      </c>
      <c r="AD25" s="36" t="n">
        <v>5473.68209303014</v>
      </c>
      <c r="AE25" s="36" t="n">
        <v>18103.6832210093</v>
      </c>
      <c r="AF25" s="36" t="n">
        <v>95477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427.03178073185</v>
      </c>
      <c r="D26" s="36" t="n">
        <v>439.831015026276</v>
      </c>
      <c r="E26" s="36" t="n">
        <v>465.40047367085</v>
      </c>
      <c r="F26" s="36" t="n">
        <v>457.267173437966</v>
      </c>
      <c r="G26" s="36" t="n">
        <v>439.521408630987</v>
      </c>
      <c r="H26" s="36" t="n">
        <v>462.461244479319</v>
      </c>
      <c r="I26" s="36" t="n">
        <v>464.979977375511</v>
      </c>
      <c r="J26" s="36" t="n">
        <v>438.43999026993</v>
      </c>
      <c r="K26" s="36" t="n">
        <v>436.798500740857</v>
      </c>
      <c r="L26" s="36" t="n">
        <v>474.348760210278</v>
      </c>
      <c r="M26" s="36" t="n">
        <v>461.258060762066</v>
      </c>
      <c r="N26" s="36" t="n">
        <v>397.815697537087</v>
      </c>
      <c r="O26" s="36" t="n">
        <v>374.322091540579</v>
      </c>
      <c r="P26" s="36" t="n">
        <v>1280.52382558644</v>
      </c>
      <c r="Q26" s="36" t="n">
        <v>7020</v>
      </c>
      <c r="R26" s="36" t="n">
        <v>409.223771257761</v>
      </c>
      <c r="S26" s="36" t="n">
        <v>414.691516867713</v>
      </c>
      <c r="T26" s="36" t="n">
        <v>438.98955825366</v>
      </c>
      <c r="U26" s="36" t="n">
        <v>463.250646410551</v>
      </c>
      <c r="V26" s="36" t="n">
        <v>476.452461549695</v>
      </c>
      <c r="W26" s="36" t="n">
        <v>489.567996213003</v>
      </c>
      <c r="X26" s="36" t="n">
        <v>496.883852438406</v>
      </c>
      <c r="Y26" s="36" t="n">
        <v>493.374941594229</v>
      </c>
      <c r="Z26" s="36" t="n">
        <v>484.407154760169</v>
      </c>
      <c r="AA26" s="36" t="n">
        <v>494.000183789528</v>
      </c>
      <c r="AB26" s="36" t="n">
        <v>491.657507408228</v>
      </c>
      <c r="AC26" s="36" t="n">
        <v>464.908522913506</v>
      </c>
      <c r="AD26" s="36" t="n">
        <v>453.528059456968</v>
      </c>
      <c r="AE26" s="36" t="n">
        <v>1629.06382708658</v>
      </c>
      <c r="AF26" s="36" t="n">
        <v>7700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3629.90575195295</v>
      </c>
      <c r="D27" s="36" t="n">
        <v>3644.40267635488</v>
      </c>
      <c r="E27" s="36" t="n">
        <v>3630.18943951899</v>
      </c>
      <c r="F27" s="36" t="n">
        <v>3707.43920329684</v>
      </c>
      <c r="G27" s="36" t="n">
        <v>3786.02787333902</v>
      </c>
      <c r="H27" s="36" t="n">
        <v>3866.87327895636</v>
      </c>
      <c r="I27" s="36" t="n">
        <v>3684.76508617724</v>
      </c>
      <c r="J27" s="36" t="n">
        <v>3361.8377355988</v>
      </c>
      <c r="K27" s="36" t="n">
        <v>3033.63205005318</v>
      </c>
      <c r="L27" s="36" t="n">
        <v>2758.16974337886</v>
      </c>
      <c r="M27" s="36" t="n">
        <v>2475.8562360646</v>
      </c>
      <c r="N27" s="36" t="n">
        <v>2137.84693383445</v>
      </c>
      <c r="O27" s="36" t="n">
        <v>1740.62671890349</v>
      </c>
      <c r="P27" s="36" t="n">
        <v>4528.42727257034</v>
      </c>
      <c r="Q27" s="36" t="n">
        <v>45986</v>
      </c>
      <c r="R27" s="36" t="n">
        <v>3328.80434534958</v>
      </c>
      <c r="S27" s="36" t="n">
        <v>3329.84679077854</v>
      </c>
      <c r="T27" s="36" t="n">
        <v>3446.06678732008</v>
      </c>
      <c r="U27" s="36" t="n">
        <v>3458.9178345815</v>
      </c>
      <c r="V27" s="36" t="n">
        <v>3478.04227776912</v>
      </c>
      <c r="W27" s="36" t="n">
        <v>3642.16417035834</v>
      </c>
      <c r="X27" s="36" t="n">
        <v>3621.24733798097</v>
      </c>
      <c r="Y27" s="36" t="n">
        <v>3368.97531516614</v>
      </c>
      <c r="Z27" s="36" t="n">
        <v>3051.90617564687</v>
      </c>
      <c r="AA27" s="36" t="n">
        <v>2846.97902268833</v>
      </c>
      <c r="AB27" s="36" t="n">
        <v>2603.99472963472</v>
      </c>
      <c r="AC27" s="36" t="n">
        <v>2278.6338074647</v>
      </c>
      <c r="AD27" s="36" t="n">
        <v>1984.81009716373</v>
      </c>
      <c r="AE27" s="36" t="n">
        <v>5403.61130809742</v>
      </c>
      <c r="AF27" s="36" t="n">
        <v>45844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2497.58906087301</v>
      </c>
      <c r="D28" s="36" t="n">
        <v>2470.06379870666</v>
      </c>
      <c r="E28" s="36" t="n">
        <v>2566.57459773462</v>
      </c>
      <c r="F28" s="36" t="n">
        <v>2710.21919302487</v>
      </c>
      <c r="G28" s="36" t="n">
        <v>2738.64093283815</v>
      </c>
      <c r="H28" s="36" t="n">
        <v>2532.72694174228</v>
      </c>
      <c r="I28" s="36" t="n">
        <v>2264.27283901382</v>
      </c>
      <c r="J28" s="36" t="n">
        <v>2203.45416382203</v>
      </c>
      <c r="K28" s="36" t="n">
        <v>2141.70113195236</v>
      </c>
      <c r="L28" s="36" t="n">
        <v>2071.58747513333</v>
      </c>
      <c r="M28" s="36" t="n">
        <v>2021.34055661795</v>
      </c>
      <c r="N28" s="36" t="n">
        <v>1898.62345166108</v>
      </c>
      <c r="O28" s="36" t="n">
        <v>1637.14390151859</v>
      </c>
      <c r="P28" s="36" t="n">
        <v>4631.06195536126</v>
      </c>
      <c r="Q28" s="36" t="n">
        <v>34385</v>
      </c>
      <c r="R28" s="36" t="n">
        <v>2426.45682001544</v>
      </c>
      <c r="S28" s="36" t="n">
        <v>2317.7192032235</v>
      </c>
      <c r="T28" s="36" t="n">
        <v>2482.32169618729</v>
      </c>
      <c r="U28" s="36" t="n">
        <v>2625.45008441211</v>
      </c>
      <c r="V28" s="36" t="n">
        <v>2591.97050883605</v>
      </c>
      <c r="W28" s="36" t="n">
        <v>2465.43957001048</v>
      </c>
      <c r="X28" s="36" t="n">
        <v>2306.64583279028</v>
      </c>
      <c r="Y28" s="36" t="n">
        <v>2203.32335075566</v>
      </c>
      <c r="Z28" s="36" t="n">
        <v>2126.19254219982</v>
      </c>
      <c r="AA28" s="36" t="n">
        <v>2132.50072657325</v>
      </c>
      <c r="AB28" s="36" t="n">
        <v>2109.19167962366</v>
      </c>
      <c r="AC28" s="36" t="n">
        <v>1979.88547800941</v>
      </c>
      <c r="AD28" s="36" t="n">
        <v>1846.2156320636</v>
      </c>
      <c r="AE28" s="36" t="n">
        <v>6159.68687529944</v>
      </c>
      <c r="AF28" s="36" t="n">
        <v>35773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9168.55523573445</v>
      </c>
      <c r="D29" s="36" t="n">
        <v>9611.43122346256</v>
      </c>
      <c r="E29" s="36" t="n">
        <v>10390.7657892881</v>
      </c>
      <c r="F29" s="36" t="n">
        <v>11239.7028169163</v>
      </c>
      <c r="G29" s="36" t="n">
        <v>11599.2561420009</v>
      </c>
      <c r="H29" s="36" t="n">
        <v>11635.1668737243</v>
      </c>
      <c r="I29" s="36" t="n">
        <v>11482.1951019158</v>
      </c>
      <c r="J29" s="36" t="n">
        <v>11806.7971853008</v>
      </c>
      <c r="K29" s="36" t="n">
        <v>12059.1427325445</v>
      </c>
      <c r="L29" s="36" t="n">
        <v>12242.157105148</v>
      </c>
      <c r="M29" s="36" t="n">
        <v>11887.2018354013</v>
      </c>
      <c r="N29" s="36" t="n">
        <v>10304.4033636363</v>
      </c>
      <c r="O29" s="36" t="n">
        <v>8366.3280275613</v>
      </c>
      <c r="P29" s="36" t="n">
        <v>21311.8965673652</v>
      </c>
      <c r="Q29" s="36" t="n">
        <v>163105</v>
      </c>
      <c r="R29" s="36" t="n">
        <v>8850.31196444968</v>
      </c>
      <c r="S29" s="36" t="n">
        <v>9403.76251617176</v>
      </c>
      <c r="T29" s="36" t="n">
        <v>9972.62291421111</v>
      </c>
      <c r="U29" s="36" t="n">
        <v>10677.0623018497</v>
      </c>
      <c r="V29" s="36" t="n">
        <v>10983.3655966685</v>
      </c>
      <c r="W29" s="36" t="n">
        <v>11242.470435287</v>
      </c>
      <c r="X29" s="36" t="n">
        <v>11569.6129159915</v>
      </c>
      <c r="Y29" s="36" t="n">
        <v>12303.0855198828</v>
      </c>
      <c r="Z29" s="36" t="n">
        <v>12793.7091912753</v>
      </c>
      <c r="AA29" s="36" t="n">
        <v>12906.1335207608</v>
      </c>
      <c r="AB29" s="36" t="n">
        <v>12647.883430922</v>
      </c>
      <c r="AC29" s="36" t="n">
        <v>11780.0739582925</v>
      </c>
      <c r="AD29" s="36" t="n">
        <v>10436.470380542</v>
      </c>
      <c r="AE29" s="36" t="n">
        <v>27637.4353536955</v>
      </c>
      <c r="AF29" s="36" t="n">
        <v>173204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3166.12175236484</v>
      </c>
      <c r="D30" s="36" t="n">
        <v>3408.7579607444</v>
      </c>
      <c r="E30" s="36" t="n">
        <v>3666.99243418113</v>
      </c>
      <c r="F30" s="36" t="n">
        <v>3841.99353370394</v>
      </c>
      <c r="G30" s="36" t="n">
        <v>3796.63046070935</v>
      </c>
      <c r="H30" s="36" t="n">
        <v>3604.42472128893</v>
      </c>
      <c r="I30" s="36" t="n">
        <v>3486.81562618443</v>
      </c>
      <c r="J30" s="36" t="n">
        <v>3671.79606826837</v>
      </c>
      <c r="K30" s="36" t="n">
        <v>3859.31390985866</v>
      </c>
      <c r="L30" s="36" t="n">
        <v>4029.04492286326</v>
      </c>
      <c r="M30" s="36" t="n">
        <v>3924.19875900156</v>
      </c>
      <c r="N30" s="36" t="n">
        <v>3600.81553255713</v>
      </c>
      <c r="O30" s="36" t="n">
        <v>3420.97362829256</v>
      </c>
      <c r="P30" s="36" t="n">
        <v>12189.1206899814</v>
      </c>
      <c r="Q30" s="36" t="n">
        <v>59667</v>
      </c>
      <c r="R30" s="36" t="n">
        <v>3167.5365411379</v>
      </c>
      <c r="S30" s="36" t="n">
        <v>3338.15870475911</v>
      </c>
      <c r="T30" s="36" t="n">
        <v>3640.01285432917</v>
      </c>
      <c r="U30" s="36" t="n">
        <v>3922.40994800358</v>
      </c>
      <c r="V30" s="36" t="n">
        <v>3946.91358140209</v>
      </c>
      <c r="W30" s="36" t="n">
        <v>3790.72165428931</v>
      </c>
      <c r="X30" s="36" t="n">
        <v>3721.03381629786</v>
      </c>
      <c r="Y30" s="36" t="n">
        <v>3902.73108029127</v>
      </c>
      <c r="Z30" s="36" t="n">
        <v>4094.17832729678</v>
      </c>
      <c r="AA30" s="36" t="n">
        <v>4343.57199254393</v>
      </c>
      <c r="AB30" s="36" t="n">
        <v>4495.67249925328</v>
      </c>
      <c r="AC30" s="36" t="n">
        <v>4400.41354860593</v>
      </c>
      <c r="AD30" s="36" t="n">
        <v>4288.59468367598</v>
      </c>
      <c r="AE30" s="36" t="n">
        <v>14770.0507681138</v>
      </c>
      <c r="AF30" s="36" t="n">
        <v>65822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1637.85992156087</v>
      </c>
      <c r="D31" s="36" t="n">
        <v>1807.94894963298</v>
      </c>
      <c r="E31" s="36" t="n">
        <v>1971.80901387865</v>
      </c>
      <c r="F31" s="36" t="n">
        <v>1872.36034284602</v>
      </c>
      <c r="G31" s="36" t="n">
        <v>1592.07224430404</v>
      </c>
      <c r="H31" s="36" t="n">
        <v>1402.98997712613</v>
      </c>
      <c r="I31" s="36" t="n">
        <v>1311.08035392866</v>
      </c>
      <c r="J31" s="36" t="n">
        <v>1249.17913651439</v>
      </c>
      <c r="K31" s="36" t="n">
        <v>1210.91406415787</v>
      </c>
      <c r="L31" s="36" t="n">
        <v>1201.98734743464</v>
      </c>
      <c r="M31" s="36" t="n">
        <v>1128.93738460539</v>
      </c>
      <c r="N31" s="36" t="n">
        <v>1019.77814310086</v>
      </c>
      <c r="O31" s="36" t="n">
        <v>930.677225418625</v>
      </c>
      <c r="P31" s="36" t="n">
        <v>3362.40589549087</v>
      </c>
      <c r="Q31" s="36" t="n">
        <v>21700</v>
      </c>
      <c r="R31" s="36" t="n">
        <v>1593.9231848108</v>
      </c>
      <c r="S31" s="36" t="n">
        <v>1748.10662506645</v>
      </c>
      <c r="T31" s="36" t="n">
        <v>1880.6283130019</v>
      </c>
      <c r="U31" s="36" t="n">
        <v>1912.2413490004</v>
      </c>
      <c r="V31" s="36" t="n">
        <v>1844.36912934001</v>
      </c>
      <c r="W31" s="36" t="n">
        <v>1734.10555254409</v>
      </c>
      <c r="X31" s="36" t="n">
        <v>1543.73537049593</v>
      </c>
      <c r="Y31" s="36" t="n">
        <v>1425.50932096787</v>
      </c>
      <c r="Z31" s="36" t="n">
        <v>1415.63809140988</v>
      </c>
      <c r="AA31" s="36" t="n">
        <v>1456.99013770836</v>
      </c>
      <c r="AB31" s="36" t="n">
        <v>1425.52980785933</v>
      </c>
      <c r="AC31" s="36" t="n">
        <v>1316.76964360115</v>
      </c>
      <c r="AD31" s="36" t="n">
        <v>1232.49198644724</v>
      </c>
      <c r="AE31" s="36" t="n">
        <v>4338.96148774659</v>
      </c>
      <c r="AF31" s="36" t="n">
        <v>24869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5109.58003526762</v>
      </c>
      <c r="D32" s="36" t="n">
        <v>5372.02075153785</v>
      </c>
      <c r="E32" s="36" t="n">
        <v>5435.24814799442</v>
      </c>
      <c r="F32" s="36" t="n">
        <v>5241.21489276764</v>
      </c>
      <c r="G32" s="36" t="n">
        <v>4799.7789133817</v>
      </c>
      <c r="H32" s="36" t="n">
        <v>4351.90960608012</v>
      </c>
      <c r="I32" s="36" t="n">
        <v>3981.05461461976</v>
      </c>
      <c r="J32" s="36" t="n">
        <v>3730.32809317589</v>
      </c>
      <c r="K32" s="36" t="n">
        <v>3616.86277893929</v>
      </c>
      <c r="L32" s="36" t="n">
        <v>3746.20465608702</v>
      </c>
      <c r="M32" s="36" t="n">
        <v>3672.61629342501</v>
      </c>
      <c r="N32" s="36" t="n">
        <v>3268.76786876273</v>
      </c>
      <c r="O32" s="36" t="n">
        <v>2883.36550528713</v>
      </c>
      <c r="P32" s="36" t="n">
        <v>8971.04784267381</v>
      </c>
      <c r="Q32" s="36" t="n">
        <v>64180</v>
      </c>
      <c r="R32" s="36" t="n">
        <v>4865.22267922508</v>
      </c>
      <c r="S32" s="36" t="n">
        <v>5045.54226788655</v>
      </c>
      <c r="T32" s="36" t="n">
        <v>5275.23422842592</v>
      </c>
      <c r="U32" s="36" t="n">
        <v>5256.0140995123</v>
      </c>
      <c r="V32" s="36" t="n">
        <v>4880.7217377967</v>
      </c>
      <c r="W32" s="36" t="n">
        <v>4540.59025947321</v>
      </c>
      <c r="X32" s="36" t="n">
        <v>4201.66037464523</v>
      </c>
      <c r="Y32" s="36" t="n">
        <v>3934.41383470448</v>
      </c>
      <c r="Z32" s="36" t="n">
        <v>3897.7893926564</v>
      </c>
      <c r="AA32" s="36" t="n">
        <v>3954.7993336257</v>
      </c>
      <c r="AB32" s="36" t="n">
        <v>3832.09901117188</v>
      </c>
      <c r="AC32" s="36" t="n">
        <v>3582.02982915561</v>
      </c>
      <c r="AD32" s="36" t="n">
        <v>3246.82159679587</v>
      </c>
      <c r="AE32" s="36" t="n">
        <v>11299.0613549251</v>
      </c>
      <c r="AF32" s="36" t="n">
        <v>67812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4771.68169841329</v>
      </c>
      <c r="D33" s="36" t="n">
        <v>4825.27286083281</v>
      </c>
      <c r="E33" s="36" t="n">
        <v>5075.7033294579</v>
      </c>
      <c r="F33" s="36" t="n">
        <v>5317.87775386615</v>
      </c>
      <c r="G33" s="36" t="n">
        <v>5391.39086251828</v>
      </c>
      <c r="H33" s="36" t="n">
        <v>5387.45094348585</v>
      </c>
      <c r="I33" s="36" t="n">
        <v>5083.40917448232</v>
      </c>
      <c r="J33" s="36" t="n">
        <v>4764.95623019969</v>
      </c>
      <c r="K33" s="36" t="n">
        <v>4489.42427450887</v>
      </c>
      <c r="L33" s="36" t="n">
        <v>4400.28163253996</v>
      </c>
      <c r="M33" s="36" t="n">
        <v>4253.52613969143</v>
      </c>
      <c r="N33" s="36" t="n">
        <v>3747.80411261055</v>
      </c>
      <c r="O33" s="36" t="n">
        <v>3096.66631786173</v>
      </c>
      <c r="P33" s="36" t="n">
        <v>7317.55466953116</v>
      </c>
      <c r="Q33" s="36" t="n">
        <v>67923</v>
      </c>
      <c r="R33" s="36" t="n">
        <v>4659.79652276717</v>
      </c>
      <c r="S33" s="36" t="n">
        <v>4890.89870501954</v>
      </c>
      <c r="T33" s="36" t="n">
        <v>4985.3036316756</v>
      </c>
      <c r="U33" s="36" t="n">
        <v>5169.86656973783</v>
      </c>
      <c r="V33" s="36" t="n">
        <v>5259.75095887828</v>
      </c>
      <c r="W33" s="36" t="n">
        <v>5278.40116509705</v>
      </c>
      <c r="X33" s="36" t="n">
        <v>5092.75290833909</v>
      </c>
      <c r="Y33" s="36" t="n">
        <v>4838.58079471346</v>
      </c>
      <c r="Z33" s="36" t="n">
        <v>4647.5132631674</v>
      </c>
      <c r="AA33" s="36" t="n">
        <v>4604.71913367297</v>
      </c>
      <c r="AB33" s="36" t="n">
        <v>4499.19468713483</v>
      </c>
      <c r="AC33" s="36" t="n">
        <v>4085.65678274595</v>
      </c>
      <c r="AD33" s="36" t="n">
        <v>3560.59361821458</v>
      </c>
      <c r="AE33" s="36" t="n">
        <v>10161.9712588362</v>
      </c>
      <c r="AF33" s="36" t="n">
        <v>71735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3452.18877542797</v>
      </c>
      <c r="D34" s="36" t="n">
        <v>3658.3176589623</v>
      </c>
      <c r="E34" s="36" t="n">
        <v>3702.91074878066</v>
      </c>
      <c r="F34" s="36" t="n">
        <v>3534.38778917114</v>
      </c>
      <c r="G34" s="36" t="n">
        <v>3292.46411922705</v>
      </c>
      <c r="H34" s="36" t="n">
        <v>3192.65017908059</v>
      </c>
      <c r="I34" s="36" t="n">
        <v>3188.55548707702</v>
      </c>
      <c r="J34" s="36" t="n">
        <v>3222.45214200701</v>
      </c>
      <c r="K34" s="36" t="n">
        <v>3120.86353814739</v>
      </c>
      <c r="L34" s="36" t="n">
        <v>2933.91765249678</v>
      </c>
      <c r="M34" s="36" t="n">
        <v>2567.14599639195</v>
      </c>
      <c r="N34" s="36" t="n">
        <v>2126.64407364232</v>
      </c>
      <c r="O34" s="36" t="n">
        <v>1775.85313356906</v>
      </c>
      <c r="P34" s="36" t="n">
        <v>4369.64870601877</v>
      </c>
      <c r="Q34" s="36" t="n">
        <v>44138</v>
      </c>
      <c r="R34" s="36" t="n">
        <v>3376.08300810924</v>
      </c>
      <c r="S34" s="36" t="n">
        <v>3487.28320946934</v>
      </c>
      <c r="T34" s="36" t="n">
        <v>3495.69760077278</v>
      </c>
      <c r="U34" s="36" t="n">
        <v>3489.24404448065</v>
      </c>
      <c r="V34" s="36" t="n">
        <v>3439.84311823378</v>
      </c>
      <c r="W34" s="36" t="n">
        <v>3478.66469990116</v>
      </c>
      <c r="X34" s="36" t="n">
        <v>3496.97494344911</v>
      </c>
      <c r="Y34" s="36" t="n">
        <v>3428.8006948198</v>
      </c>
      <c r="Z34" s="36" t="n">
        <v>3192.28632101939</v>
      </c>
      <c r="AA34" s="36" t="n">
        <v>2920.96121847636</v>
      </c>
      <c r="AB34" s="36" t="n">
        <v>2695.44396813289</v>
      </c>
      <c r="AC34" s="36" t="n">
        <v>2410.98723168605</v>
      </c>
      <c r="AD34" s="36" t="n">
        <v>2054.11562908637</v>
      </c>
      <c r="AE34" s="36" t="n">
        <v>5751.61431236309</v>
      </c>
      <c r="AF34" s="36" t="n">
        <v>46718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5418.45356428451</v>
      </c>
      <c r="D35" s="36" t="n">
        <v>5583.21472120681</v>
      </c>
      <c r="E35" s="36" t="n">
        <v>5800.00062868088</v>
      </c>
      <c r="F35" s="36" t="n">
        <v>5747.44460979249</v>
      </c>
      <c r="G35" s="36" t="n">
        <v>5306.63137796807</v>
      </c>
      <c r="H35" s="36" t="n">
        <v>4783.21655209868</v>
      </c>
      <c r="I35" s="36" t="n">
        <v>4389.29441580783</v>
      </c>
      <c r="J35" s="36" t="n">
        <v>4244.56444998856</v>
      </c>
      <c r="K35" s="36" t="n">
        <v>4026.44914782989</v>
      </c>
      <c r="L35" s="36" t="n">
        <v>3888.03376527415</v>
      </c>
      <c r="M35" s="36" t="n">
        <v>3809.07660054165</v>
      </c>
      <c r="N35" s="36" t="n">
        <v>3377.26681824029</v>
      </c>
      <c r="O35" s="36" t="n">
        <v>2742.87643634622</v>
      </c>
      <c r="P35" s="36" t="n">
        <v>7419.47691193995</v>
      </c>
      <c r="Q35" s="36" t="n">
        <v>66536</v>
      </c>
      <c r="R35" s="36" t="n">
        <v>5288.11702479933</v>
      </c>
      <c r="S35" s="36" t="n">
        <v>5288.46729130537</v>
      </c>
      <c r="T35" s="36" t="n">
        <v>5609.94429169373</v>
      </c>
      <c r="U35" s="36" t="n">
        <v>5811.21229770874</v>
      </c>
      <c r="V35" s="36" t="n">
        <v>5676.52494859757</v>
      </c>
      <c r="W35" s="36" t="n">
        <v>5369.74000352341</v>
      </c>
      <c r="X35" s="36" t="n">
        <v>4931.45193900737</v>
      </c>
      <c r="Y35" s="36" t="n">
        <v>4608.75845267868</v>
      </c>
      <c r="Z35" s="36" t="n">
        <v>4422.41682448592</v>
      </c>
      <c r="AA35" s="36" t="n">
        <v>4444.45572195918</v>
      </c>
      <c r="AB35" s="36" t="n">
        <v>4315.00944390648</v>
      </c>
      <c r="AC35" s="36" t="n">
        <v>3795.56763150075</v>
      </c>
      <c r="AD35" s="36" t="n">
        <v>3231.04042102798</v>
      </c>
      <c r="AE35" s="36" t="n">
        <v>10379.2937078055</v>
      </c>
      <c r="AF35" s="36" t="n">
        <v>73172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211.971252925224</v>
      </c>
      <c r="D36" s="36" t="n">
        <v>233.522074647833</v>
      </c>
      <c r="E36" s="36" t="n">
        <v>251.926365187566</v>
      </c>
      <c r="F36" s="36" t="n">
        <v>241.712397937096</v>
      </c>
      <c r="G36" s="36" t="n">
        <v>205.394652735543</v>
      </c>
      <c r="H36" s="36" t="n">
        <v>176.449699753691</v>
      </c>
      <c r="I36" s="36" t="n">
        <v>165.872002529443</v>
      </c>
      <c r="J36" s="36" t="n">
        <v>160.774911274586</v>
      </c>
      <c r="K36" s="36" t="n">
        <v>165.660101749156</v>
      </c>
      <c r="L36" s="36" t="n">
        <v>186.973695857831</v>
      </c>
      <c r="M36" s="36" t="n">
        <v>181.404918858493</v>
      </c>
      <c r="N36" s="36" t="n">
        <v>145.741252377257</v>
      </c>
      <c r="O36" s="36" t="n">
        <v>127.512980370001</v>
      </c>
      <c r="P36" s="36" t="n">
        <v>553.083693796279</v>
      </c>
      <c r="Q36" s="36" t="n">
        <v>3008</v>
      </c>
      <c r="R36" s="36" t="n">
        <v>201.783208654952</v>
      </c>
      <c r="S36" s="36" t="n">
        <v>213.481397188375</v>
      </c>
      <c r="T36" s="36" t="n">
        <v>229.479027959423</v>
      </c>
      <c r="U36" s="36" t="n">
        <v>230.586833326261</v>
      </c>
      <c r="V36" s="36" t="n">
        <v>214.041233846127</v>
      </c>
      <c r="W36" s="36" t="n">
        <v>194.891636198325</v>
      </c>
      <c r="X36" s="36" t="n">
        <v>185.475877788453</v>
      </c>
      <c r="Y36" s="36" t="n">
        <v>187.356271459223</v>
      </c>
      <c r="Z36" s="36" t="n">
        <v>188.382216145829</v>
      </c>
      <c r="AA36" s="36" t="n">
        <v>195.771849430982</v>
      </c>
      <c r="AB36" s="36" t="n">
        <v>193.495962897331</v>
      </c>
      <c r="AC36" s="36" t="n">
        <v>175.208842053507</v>
      </c>
      <c r="AD36" s="36" t="n">
        <v>172.627563736174</v>
      </c>
      <c r="AE36" s="36" t="n">
        <v>745.418079315038</v>
      </c>
      <c r="AF36" s="36" t="n">
        <v>3328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3641.5391569731</v>
      </c>
      <c r="D37" s="36" t="n">
        <v>3550.5303090316</v>
      </c>
      <c r="E37" s="36" t="n">
        <v>3492.30423826542</v>
      </c>
      <c r="F37" s="36" t="n">
        <v>3568.34059166142</v>
      </c>
      <c r="G37" s="36" t="n">
        <v>3625.28332836974</v>
      </c>
      <c r="H37" s="36" t="n">
        <v>3527.96006302692</v>
      </c>
      <c r="I37" s="36" t="n">
        <v>3305.4399715383</v>
      </c>
      <c r="J37" s="36" t="n">
        <v>3206.12159132515</v>
      </c>
      <c r="K37" s="36" t="n">
        <v>3144.90618913055</v>
      </c>
      <c r="L37" s="36" t="n">
        <v>3064.51936971249</v>
      </c>
      <c r="M37" s="36" t="n">
        <v>2937.98149541971</v>
      </c>
      <c r="N37" s="36" t="n">
        <v>2731.16355342109</v>
      </c>
      <c r="O37" s="36" t="n">
        <v>2271.86724637577</v>
      </c>
      <c r="P37" s="36" t="n">
        <v>5693.04289574872</v>
      </c>
      <c r="Q37" s="36" t="n">
        <v>47761</v>
      </c>
      <c r="R37" s="36" t="n">
        <v>3497.37684108335</v>
      </c>
      <c r="S37" s="36" t="n">
        <v>3461.49270194035</v>
      </c>
      <c r="T37" s="36" t="n">
        <v>3483.7795359569</v>
      </c>
      <c r="U37" s="36" t="n">
        <v>3580.89540557947</v>
      </c>
      <c r="V37" s="36" t="n">
        <v>3664.53833425639</v>
      </c>
      <c r="W37" s="36" t="n">
        <v>3680.53465966453</v>
      </c>
      <c r="X37" s="36" t="n">
        <v>3501.78146169646</v>
      </c>
      <c r="Y37" s="36" t="n">
        <v>3397.93574019265</v>
      </c>
      <c r="Z37" s="36" t="n">
        <v>3334.74515683955</v>
      </c>
      <c r="AA37" s="36" t="n">
        <v>3262.50517888259</v>
      </c>
      <c r="AB37" s="36" t="n">
        <v>3184.68942658378</v>
      </c>
      <c r="AC37" s="36" t="n">
        <v>2961.50846476304</v>
      </c>
      <c r="AD37" s="36" t="n">
        <v>2600.11699053381</v>
      </c>
      <c r="AE37" s="36" t="n">
        <v>7174.10010202713</v>
      </c>
      <c r="AF37" s="36" t="n">
        <v>50786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208.704915949775</v>
      </c>
      <c r="D38" s="36" t="n">
        <v>212.535671473878</v>
      </c>
      <c r="E38" s="36" t="n">
        <v>225.28372278785</v>
      </c>
      <c r="F38" s="36" t="n">
        <v>228.739304203675</v>
      </c>
      <c r="G38" s="36" t="n">
        <v>220.992878303675</v>
      </c>
      <c r="H38" s="36" t="n">
        <v>223.182169180234</v>
      </c>
      <c r="I38" s="36" t="n">
        <v>227.005763350991</v>
      </c>
      <c r="J38" s="36" t="n">
        <v>229.765795242055</v>
      </c>
      <c r="K38" s="36" t="n">
        <v>229.67893236227</v>
      </c>
      <c r="L38" s="36" t="n">
        <v>251.792198195362</v>
      </c>
      <c r="M38" s="36" t="n">
        <v>272.400960260927</v>
      </c>
      <c r="N38" s="36" t="n">
        <v>260.105924292688</v>
      </c>
      <c r="O38" s="36" t="n">
        <v>238.086826556701</v>
      </c>
      <c r="P38" s="36" t="n">
        <v>1000.72493783992</v>
      </c>
      <c r="Q38" s="36" t="n">
        <v>4029</v>
      </c>
      <c r="R38" s="36" t="n">
        <v>177.110552811745</v>
      </c>
      <c r="S38" s="36" t="n">
        <v>215.158434576842</v>
      </c>
      <c r="T38" s="36" t="n">
        <v>232.064055604329</v>
      </c>
      <c r="U38" s="36" t="n">
        <v>251.527846734773</v>
      </c>
      <c r="V38" s="36" t="n">
        <v>263.831735136028</v>
      </c>
      <c r="W38" s="36" t="n">
        <v>260.940972792201</v>
      </c>
      <c r="X38" s="36" t="n">
        <v>245.846998715022</v>
      </c>
      <c r="Y38" s="36" t="n">
        <v>241.107555217125</v>
      </c>
      <c r="Z38" s="36" t="n">
        <v>249.00028391587</v>
      </c>
      <c r="AA38" s="36" t="n">
        <v>275.60014603817</v>
      </c>
      <c r="AB38" s="36" t="n">
        <v>302.975493873506</v>
      </c>
      <c r="AC38" s="36" t="n">
        <v>307.262553782441</v>
      </c>
      <c r="AD38" s="36" t="n">
        <v>300.512296122796</v>
      </c>
      <c r="AE38" s="36" t="n">
        <v>1161.06107467915</v>
      </c>
      <c r="AF38" s="36" t="n">
        <v>4484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8148.31344016328</v>
      </c>
      <c r="D39" s="36" t="n">
        <v>8256.02068158208</v>
      </c>
      <c r="E39" s="36" t="n">
        <v>8438.40278968808</v>
      </c>
      <c r="F39" s="36" t="n">
        <v>8484.58983267829</v>
      </c>
      <c r="G39" s="36" t="n">
        <v>8713.24858092703</v>
      </c>
      <c r="H39" s="36" t="n">
        <v>9128.64938458524</v>
      </c>
      <c r="I39" s="36" t="n">
        <v>8728.26310600721</v>
      </c>
      <c r="J39" s="36" t="n">
        <v>8009.58695951048</v>
      </c>
      <c r="K39" s="36" t="n">
        <v>7161.39259303914</v>
      </c>
      <c r="L39" s="36" t="n">
        <v>6465.4901646605</v>
      </c>
      <c r="M39" s="36" t="n">
        <v>5974.0147166227</v>
      </c>
      <c r="N39" s="36" t="n">
        <v>5349.0746356826</v>
      </c>
      <c r="O39" s="36" t="n">
        <v>4497.43448701772</v>
      </c>
      <c r="P39" s="36" t="n">
        <v>11640.5186278357</v>
      </c>
      <c r="Q39" s="36" t="n">
        <v>108995</v>
      </c>
      <c r="R39" s="36" t="n">
        <v>8211.39335866051</v>
      </c>
      <c r="S39" s="36" t="n">
        <v>8033.51327269121</v>
      </c>
      <c r="T39" s="36" t="n">
        <v>7882.4610959814</v>
      </c>
      <c r="U39" s="36" t="n">
        <v>7967.14326276216</v>
      </c>
      <c r="V39" s="36" t="n">
        <v>8370.27807140284</v>
      </c>
      <c r="W39" s="36" t="n">
        <v>8721.90517298951</v>
      </c>
      <c r="X39" s="36" t="n">
        <v>8380.25144845468</v>
      </c>
      <c r="Y39" s="36" t="n">
        <v>7756.85324759716</v>
      </c>
      <c r="Z39" s="36" t="n">
        <v>7017.80932877385</v>
      </c>
      <c r="AA39" s="36" t="n">
        <v>6485.25380574555</v>
      </c>
      <c r="AB39" s="36" t="n">
        <v>6283.26154201487</v>
      </c>
      <c r="AC39" s="36" t="n">
        <v>6109.68575925289</v>
      </c>
      <c r="AD39" s="36" t="n">
        <v>5602.21738721928</v>
      </c>
      <c r="AE39" s="36" t="n">
        <v>14994.9732464541</v>
      </c>
      <c r="AF39" s="36" t="n">
        <v>111817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416.032274822693</v>
      </c>
      <c r="D40" s="36" t="n">
        <v>450.134927686851</v>
      </c>
      <c r="E40" s="36" t="n">
        <v>473.270154035587</v>
      </c>
      <c r="F40" s="36" t="n">
        <v>466.78374149304</v>
      </c>
      <c r="G40" s="36" t="n">
        <v>423.692823797469</v>
      </c>
      <c r="H40" s="36" t="n">
        <v>416.473999280033</v>
      </c>
      <c r="I40" s="36" t="n">
        <v>419.833324197612</v>
      </c>
      <c r="J40" s="36" t="n">
        <v>411.1521537533</v>
      </c>
      <c r="K40" s="36" t="n">
        <v>416.493222677536</v>
      </c>
      <c r="L40" s="36" t="n">
        <v>447.369537361879</v>
      </c>
      <c r="M40" s="36" t="n">
        <v>455.41696542872</v>
      </c>
      <c r="N40" s="36" t="n">
        <v>426.787006410109</v>
      </c>
      <c r="O40" s="36" t="n">
        <v>395.168025255779</v>
      </c>
      <c r="P40" s="36" t="n">
        <v>1596.39184379939</v>
      </c>
      <c r="Q40" s="36" t="n">
        <v>7215</v>
      </c>
      <c r="R40" s="36" t="n">
        <v>415.648950090664</v>
      </c>
      <c r="S40" s="36" t="n">
        <v>434.180908953833</v>
      </c>
      <c r="T40" s="36" t="n">
        <v>458.671360744811</v>
      </c>
      <c r="U40" s="36" t="n">
        <v>473.196629839838</v>
      </c>
      <c r="V40" s="36" t="n">
        <v>466.4766829985</v>
      </c>
      <c r="W40" s="36" t="n">
        <v>468.149043975553</v>
      </c>
      <c r="X40" s="36" t="n">
        <v>465.16781946015</v>
      </c>
      <c r="Y40" s="36" t="n">
        <v>452.62408341497</v>
      </c>
      <c r="Z40" s="36" t="n">
        <v>449.151004303839</v>
      </c>
      <c r="AA40" s="36" t="n">
        <v>488.92559252021</v>
      </c>
      <c r="AB40" s="36" t="n">
        <v>525.123677945198</v>
      </c>
      <c r="AC40" s="36" t="n">
        <v>506.381572191191</v>
      </c>
      <c r="AD40" s="36" t="n">
        <v>479.119281302715</v>
      </c>
      <c r="AE40" s="36" t="n">
        <v>1920.18339225853</v>
      </c>
      <c r="AF40" s="36" t="n">
        <v>8003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1202.19651715396</v>
      </c>
      <c r="D41" s="36" t="n">
        <v>1286.14104878911</v>
      </c>
      <c r="E41" s="36" t="n">
        <v>1314.43864165003</v>
      </c>
      <c r="F41" s="36" t="n">
        <v>1343.85711516478</v>
      </c>
      <c r="G41" s="36" t="n">
        <v>1341.32348030849</v>
      </c>
      <c r="H41" s="36" t="n">
        <v>1296.03642554332</v>
      </c>
      <c r="I41" s="36" t="n">
        <v>1230.53967083663</v>
      </c>
      <c r="J41" s="36" t="n">
        <v>1263.8635297561</v>
      </c>
      <c r="K41" s="36" t="n">
        <v>1277.16631316298</v>
      </c>
      <c r="L41" s="36" t="n">
        <v>1279.55831611261</v>
      </c>
      <c r="M41" s="36" t="n">
        <v>1291.43958416421</v>
      </c>
      <c r="N41" s="36" t="n">
        <v>1238.90105180068</v>
      </c>
      <c r="O41" s="36" t="n">
        <v>1169.40069996345</v>
      </c>
      <c r="P41" s="36" t="n">
        <v>4010.13760559363</v>
      </c>
      <c r="Q41" s="36" t="n">
        <v>20545</v>
      </c>
      <c r="R41" s="36" t="n">
        <v>1155.15343332235</v>
      </c>
      <c r="S41" s="36" t="n">
        <v>1156.50061416101</v>
      </c>
      <c r="T41" s="36" t="n">
        <v>1225.22754861641</v>
      </c>
      <c r="U41" s="36" t="n">
        <v>1323.78457642446</v>
      </c>
      <c r="V41" s="36" t="n">
        <v>1370.65219357587</v>
      </c>
      <c r="W41" s="36" t="n">
        <v>1374.91005681037</v>
      </c>
      <c r="X41" s="36" t="n">
        <v>1340.3192713424</v>
      </c>
      <c r="Y41" s="36" t="n">
        <v>1293.07139190351</v>
      </c>
      <c r="Z41" s="36" t="n">
        <v>1266.5535052777</v>
      </c>
      <c r="AA41" s="36" t="n">
        <v>1364.92418583601</v>
      </c>
      <c r="AB41" s="36" t="n">
        <v>1455.67888734846</v>
      </c>
      <c r="AC41" s="36" t="n">
        <v>1410.66424496044</v>
      </c>
      <c r="AD41" s="36" t="n">
        <v>1330.27954461471</v>
      </c>
      <c r="AE41" s="36" t="n">
        <v>4473.2805458063</v>
      </c>
      <c r="AF41" s="36" t="n">
        <v>21541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881.971683883575</v>
      </c>
      <c r="D42" s="36" t="n">
        <v>963.257773897167</v>
      </c>
      <c r="E42" s="36" t="n">
        <v>1004.45363761671</v>
      </c>
      <c r="F42" s="36" t="n">
        <v>924.605846097704</v>
      </c>
      <c r="G42" s="36" t="n">
        <v>784.165496154391</v>
      </c>
      <c r="H42" s="36" t="n">
        <v>707.747677644144</v>
      </c>
      <c r="I42" s="36" t="n">
        <v>682.454107962936</v>
      </c>
      <c r="J42" s="36" t="n">
        <v>665.527397758538</v>
      </c>
      <c r="K42" s="36" t="n">
        <v>627.214768737666</v>
      </c>
      <c r="L42" s="36" t="n">
        <v>570.42940438801</v>
      </c>
      <c r="M42" s="36" t="n">
        <v>538.874610966123</v>
      </c>
      <c r="N42" s="36" t="n">
        <v>523.12794078538</v>
      </c>
      <c r="O42" s="36" t="n">
        <v>453.339808125698</v>
      </c>
      <c r="P42" s="36" t="n">
        <v>1312.82984598196</v>
      </c>
      <c r="Q42" s="36" t="n">
        <v>10640</v>
      </c>
      <c r="R42" s="36" t="n">
        <v>823.499083421433</v>
      </c>
      <c r="S42" s="36" t="n">
        <v>915.34224242355</v>
      </c>
      <c r="T42" s="36" t="n">
        <v>950.488480156721</v>
      </c>
      <c r="U42" s="36" t="n">
        <v>901.216771277811</v>
      </c>
      <c r="V42" s="36" t="n">
        <v>809.874715013548</v>
      </c>
      <c r="W42" s="36" t="n">
        <v>777.747680178182</v>
      </c>
      <c r="X42" s="36" t="n">
        <v>741.092704358487</v>
      </c>
      <c r="Y42" s="36" t="n">
        <v>675.014378297494</v>
      </c>
      <c r="Z42" s="36" t="n">
        <v>630.851962249395</v>
      </c>
      <c r="AA42" s="36" t="n">
        <v>635.943021562837</v>
      </c>
      <c r="AB42" s="36" t="n">
        <v>633.383750226284</v>
      </c>
      <c r="AC42" s="36" t="n">
        <v>590.718227172561</v>
      </c>
      <c r="AD42" s="36" t="n">
        <v>557.862651509192</v>
      </c>
      <c r="AE42" s="36" t="n">
        <v>1989.9643321525</v>
      </c>
      <c r="AF42" s="36" t="n">
        <v>11633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2029.19734360638</v>
      </c>
      <c r="D43" s="36" t="n">
        <v>2264.06701637265</v>
      </c>
      <c r="E43" s="36" t="n">
        <v>2385.97603236127</v>
      </c>
      <c r="F43" s="36" t="n">
        <v>2486.33651612681</v>
      </c>
      <c r="G43" s="36" t="n">
        <v>2568.78406253642</v>
      </c>
      <c r="H43" s="36" t="n">
        <v>2609.91897766325</v>
      </c>
      <c r="I43" s="36" t="n">
        <v>2604.31905620812</v>
      </c>
      <c r="J43" s="36" t="n">
        <v>2690.73728421493</v>
      </c>
      <c r="K43" s="36" t="n">
        <v>2694.75865562658</v>
      </c>
      <c r="L43" s="36" t="n">
        <v>2682.74398141579</v>
      </c>
      <c r="M43" s="36" t="n">
        <v>2552.59420936916</v>
      </c>
      <c r="N43" s="36" t="n">
        <v>2249.79808137904</v>
      </c>
      <c r="O43" s="36" t="n">
        <v>1973.73579986744</v>
      </c>
      <c r="P43" s="36" t="n">
        <v>5383.03298325215</v>
      </c>
      <c r="Q43" s="36" t="n">
        <v>37176</v>
      </c>
      <c r="R43" s="36" t="n">
        <v>1877.43784325321</v>
      </c>
      <c r="S43" s="36" t="n">
        <v>2216.61830254734</v>
      </c>
      <c r="T43" s="36" t="n">
        <v>2384.49212844999</v>
      </c>
      <c r="U43" s="36" t="n">
        <v>2483.09996884259</v>
      </c>
      <c r="V43" s="36" t="n">
        <v>2554.95189864855</v>
      </c>
      <c r="W43" s="36" t="n">
        <v>2666.97087574321</v>
      </c>
      <c r="X43" s="36" t="n">
        <v>2750.6822699185</v>
      </c>
      <c r="Y43" s="36" t="n">
        <v>2791.12242322784</v>
      </c>
      <c r="Z43" s="36" t="n">
        <v>2793.96476694918</v>
      </c>
      <c r="AA43" s="36" t="n">
        <v>2912.03679839721</v>
      </c>
      <c r="AB43" s="36" t="n">
        <v>2880.32449352989</v>
      </c>
      <c r="AC43" s="36" t="n">
        <v>2589.67767947319</v>
      </c>
      <c r="AD43" s="36" t="n">
        <v>2334.38718672674</v>
      </c>
      <c r="AE43" s="36" t="n">
        <v>6722.23336429255</v>
      </c>
      <c r="AF43" s="36" t="n">
        <v>39958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5080.24749234372</v>
      </c>
      <c r="D44" s="36" t="n">
        <v>5307.48574238965</v>
      </c>
      <c r="E44" s="36" t="n">
        <v>5627.77414108637</v>
      </c>
      <c r="F44" s="36" t="n">
        <v>5848.82325673818</v>
      </c>
      <c r="G44" s="36" t="n">
        <v>5820.7109784938</v>
      </c>
      <c r="H44" s="36" t="n">
        <v>5759.90806169431</v>
      </c>
      <c r="I44" s="36" t="n">
        <v>5604.58159436942</v>
      </c>
      <c r="J44" s="36" t="n">
        <v>5390.20515045558</v>
      </c>
      <c r="K44" s="36" t="n">
        <v>5108.83230744576</v>
      </c>
      <c r="L44" s="36" t="n">
        <v>5220.635697152</v>
      </c>
      <c r="M44" s="36" t="n">
        <v>5427.70882089148</v>
      </c>
      <c r="N44" s="36" t="n">
        <v>5089.18238669185</v>
      </c>
      <c r="O44" s="36" t="n">
        <v>4468.1938137092</v>
      </c>
      <c r="P44" s="36" t="n">
        <v>14160.7105565387</v>
      </c>
      <c r="Q44" s="36" t="n">
        <v>83915</v>
      </c>
      <c r="R44" s="36" t="n">
        <v>4874.9913255132</v>
      </c>
      <c r="S44" s="36" t="n">
        <v>5241.70821848492</v>
      </c>
      <c r="T44" s="36" t="n">
        <v>5581.2479176574</v>
      </c>
      <c r="U44" s="36" t="n">
        <v>5762.957593643</v>
      </c>
      <c r="V44" s="36" t="n">
        <v>6013.35424482145</v>
      </c>
      <c r="W44" s="36" t="n">
        <v>6116.71023194335</v>
      </c>
      <c r="X44" s="36" t="n">
        <v>5878.12696849426</v>
      </c>
      <c r="Y44" s="36" t="n">
        <v>5906.58382417524</v>
      </c>
      <c r="Z44" s="36" t="n">
        <v>6034.88450434934</v>
      </c>
      <c r="AA44" s="36" t="n">
        <v>6264.59247462085</v>
      </c>
      <c r="AB44" s="36" t="n">
        <v>6360.21320640446</v>
      </c>
      <c r="AC44" s="36" t="n">
        <v>5896.19642002561</v>
      </c>
      <c r="AD44" s="36" t="n">
        <v>5374.90445273968</v>
      </c>
      <c r="AE44" s="36" t="n">
        <v>17604.5286171272</v>
      </c>
      <c r="AF44" s="36" t="n">
        <v>92911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833.905421374296</v>
      </c>
      <c r="D45" s="36" t="n">
        <v>923.887054424045</v>
      </c>
      <c r="E45" s="36" t="n">
        <v>987.481222586234</v>
      </c>
      <c r="F45" s="36" t="n">
        <v>971.478584293471</v>
      </c>
      <c r="G45" s="36" t="n">
        <v>824.944796799624</v>
      </c>
      <c r="H45" s="36" t="n">
        <v>699.03761630686</v>
      </c>
      <c r="I45" s="36" t="n">
        <v>648.715574823224</v>
      </c>
      <c r="J45" s="36" t="n">
        <v>626.433379433792</v>
      </c>
      <c r="K45" s="36" t="n">
        <v>626.981284043403</v>
      </c>
      <c r="L45" s="36" t="n">
        <v>653.394809584177</v>
      </c>
      <c r="M45" s="36" t="n">
        <v>624.874678863551</v>
      </c>
      <c r="N45" s="36" t="n">
        <v>547.546987213044</v>
      </c>
      <c r="O45" s="36" t="n">
        <v>507.906393424713</v>
      </c>
      <c r="P45" s="36" t="n">
        <v>1959.41219682957</v>
      </c>
      <c r="Q45" s="36" t="n">
        <v>11436</v>
      </c>
      <c r="R45" s="36" t="n">
        <v>831.576652612942</v>
      </c>
      <c r="S45" s="36" t="n">
        <v>917.403826890498</v>
      </c>
      <c r="T45" s="36" t="n">
        <v>955.278192423022</v>
      </c>
      <c r="U45" s="36" t="n">
        <v>937.729754347992</v>
      </c>
      <c r="V45" s="36" t="n">
        <v>849.781513367743</v>
      </c>
      <c r="W45" s="36" t="n">
        <v>776.715361256319</v>
      </c>
      <c r="X45" s="36" t="n">
        <v>718.55067440198</v>
      </c>
      <c r="Y45" s="36" t="n">
        <v>704.32566229883</v>
      </c>
      <c r="Z45" s="36" t="n">
        <v>719.976250514985</v>
      </c>
      <c r="AA45" s="36" t="n">
        <v>754.836158550563</v>
      </c>
      <c r="AB45" s="36" t="n">
        <v>784.017041824157</v>
      </c>
      <c r="AC45" s="36" t="n">
        <v>730.227844437513</v>
      </c>
      <c r="AD45" s="36" t="n">
        <v>658.5027975291</v>
      </c>
      <c r="AE45" s="36" t="n">
        <v>2611.07826954435</v>
      </c>
      <c r="AF45" s="36" t="n">
        <v>12950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2329.94033959486</v>
      </c>
      <c r="D46" s="36" t="n">
        <v>2443.38605396897</v>
      </c>
      <c r="E46" s="36" t="n">
        <v>2511.74876220622</v>
      </c>
      <c r="F46" s="36" t="n">
        <v>2513.9666047399</v>
      </c>
      <c r="G46" s="36" t="n">
        <v>2535.11526053211</v>
      </c>
      <c r="H46" s="36" t="n">
        <v>2686.77758170074</v>
      </c>
      <c r="I46" s="36" t="n">
        <v>2768.05295357211</v>
      </c>
      <c r="J46" s="36" t="n">
        <v>2640.89191667017</v>
      </c>
      <c r="K46" s="36" t="n">
        <v>2348.58702774084</v>
      </c>
      <c r="L46" s="36" t="n">
        <v>2123.95467958678</v>
      </c>
      <c r="M46" s="36" t="n">
        <v>1995.98969579248</v>
      </c>
      <c r="N46" s="36" t="n">
        <v>1806.16474912402</v>
      </c>
      <c r="O46" s="36" t="n">
        <v>1527.00442986072</v>
      </c>
      <c r="P46" s="36" t="n">
        <v>3787.41994491008</v>
      </c>
      <c r="Q46" s="36" t="n">
        <v>34019</v>
      </c>
      <c r="R46" s="36" t="n">
        <v>2257.0218155707</v>
      </c>
      <c r="S46" s="36" t="n">
        <v>2349.41219377641</v>
      </c>
      <c r="T46" s="36" t="n">
        <v>2392.28902712733</v>
      </c>
      <c r="U46" s="36" t="n">
        <v>2448.96496300739</v>
      </c>
      <c r="V46" s="36" t="n">
        <v>2541.83512732984</v>
      </c>
      <c r="W46" s="36" t="n">
        <v>2694.08074549922</v>
      </c>
      <c r="X46" s="36" t="n">
        <v>2755.73013763283</v>
      </c>
      <c r="Y46" s="36" t="n">
        <v>2610.89789612584</v>
      </c>
      <c r="Z46" s="36" t="n">
        <v>2367.0850486641</v>
      </c>
      <c r="AA46" s="36" t="n">
        <v>2275.90518512336</v>
      </c>
      <c r="AB46" s="36" t="n">
        <v>2253.87775625332</v>
      </c>
      <c r="AC46" s="36" t="n">
        <v>2105.31429331532</v>
      </c>
      <c r="AD46" s="36" t="n">
        <v>1843.20420255714</v>
      </c>
      <c r="AE46" s="36" t="n">
        <v>4829.38160801721</v>
      </c>
      <c r="AF46" s="36" t="n">
        <v>35725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481.704940301651</v>
      </c>
      <c r="D47" s="36" t="n">
        <v>531.10864541354</v>
      </c>
      <c r="E47" s="36" t="n">
        <v>584.220880761307</v>
      </c>
      <c r="F47" s="36" t="n">
        <v>534.238787162513</v>
      </c>
      <c r="G47" s="36" t="n">
        <v>396.689834357541</v>
      </c>
      <c r="H47" s="36" t="n">
        <v>325.553746700335</v>
      </c>
      <c r="I47" s="36" t="n">
        <v>328.833356510085</v>
      </c>
      <c r="J47" s="36" t="n">
        <v>326.455369818926</v>
      </c>
      <c r="K47" s="36" t="n">
        <v>336.855897731967</v>
      </c>
      <c r="L47" s="36" t="n">
        <v>371.006290245892</v>
      </c>
      <c r="M47" s="36" t="n">
        <v>372.714473827284</v>
      </c>
      <c r="N47" s="36" t="n">
        <v>338.388836081586</v>
      </c>
      <c r="O47" s="36" t="n">
        <v>333.324149561707</v>
      </c>
      <c r="P47" s="36" t="n">
        <v>1386.90479152567</v>
      </c>
      <c r="Q47" s="36" t="n">
        <v>6648</v>
      </c>
      <c r="R47" s="36" t="n">
        <v>474.901087770315</v>
      </c>
      <c r="S47" s="36" t="n">
        <v>541.105492410589</v>
      </c>
      <c r="T47" s="36" t="n">
        <v>576.725777063265</v>
      </c>
      <c r="U47" s="36" t="n">
        <v>528.943250503656</v>
      </c>
      <c r="V47" s="36" t="n">
        <v>436.076567990043</v>
      </c>
      <c r="W47" s="36" t="n">
        <v>388.685326684741</v>
      </c>
      <c r="X47" s="36" t="n">
        <v>371.803812913165</v>
      </c>
      <c r="Y47" s="36" t="n">
        <v>368.939156571574</v>
      </c>
      <c r="Z47" s="36" t="n">
        <v>387.567468447096</v>
      </c>
      <c r="AA47" s="36" t="n">
        <v>414.169240428053</v>
      </c>
      <c r="AB47" s="36" t="n">
        <v>422.654399232904</v>
      </c>
      <c r="AC47" s="36" t="n">
        <v>414.657673584763</v>
      </c>
      <c r="AD47" s="36" t="n">
        <v>404.965515041378</v>
      </c>
      <c r="AE47" s="36" t="n">
        <v>1650.80523135846</v>
      </c>
      <c r="AF47" s="36" t="n">
        <v>7382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2354.60577410663</v>
      </c>
      <c r="D48" s="36" t="n">
        <v>2559.45083681995</v>
      </c>
      <c r="E48" s="36" t="n">
        <v>2743.41563824721</v>
      </c>
      <c r="F48" s="36" t="n">
        <v>2780.09558891161</v>
      </c>
      <c r="G48" s="36" t="n">
        <v>2674.9255638678</v>
      </c>
      <c r="H48" s="36" t="n">
        <v>2572.36731970895</v>
      </c>
      <c r="I48" s="36" t="n">
        <v>2563.25511259303</v>
      </c>
      <c r="J48" s="36" t="n">
        <v>2617.04921890413</v>
      </c>
      <c r="K48" s="36" t="n">
        <v>2484.9459038949</v>
      </c>
      <c r="L48" s="36" t="n">
        <v>2363.66482207599</v>
      </c>
      <c r="M48" s="36" t="n">
        <v>2394.07643473457</v>
      </c>
      <c r="N48" s="36" t="n">
        <v>2318.26396933297</v>
      </c>
      <c r="O48" s="36" t="n">
        <v>2212.70412666694</v>
      </c>
      <c r="P48" s="36" t="n">
        <v>8197.17969013531</v>
      </c>
      <c r="Q48" s="36" t="n">
        <v>40836</v>
      </c>
      <c r="R48" s="36" t="n">
        <v>2328.87778479773</v>
      </c>
      <c r="S48" s="36" t="n">
        <v>2371.64960226159</v>
      </c>
      <c r="T48" s="36" t="n">
        <v>2523.87400407469</v>
      </c>
      <c r="U48" s="36" t="n">
        <v>2714.74964050731</v>
      </c>
      <c r="V48" s="36" t="n">
        <v>2752.486097084</v>
      </c>
      <c r="W48" s="36" t="n">
        <v>2723.89393874501</v>
      </c>
      <c r="X48" s="36" t="n">
        <v>2708.26718601065</v>
      </c>
      <c r="Y48" s="36" t="n">
        <v>2755.46578655222</v>
      </c>
      <c r="Z48" s="36" t="n">
        <v>2697.72728608032</v>
      </c>
      <c r="AA48" s="36" t="n">
        <v>2664.21339057611</v>
      </c>
      <c r="AB48" s="36" t="n">
        <v>2742.51141641607</v>
      </c>
      <c r="AC48" s="36" t="n">
        <v>2764.40642843314</v>
      </c>
      <c r="AD48" s="36" t="n">
        <v>2771.40399694939</v>
      </c>
      <c r="AE48" s="36" t="n">
        <v>10031.4734415117</v>
      </c>
      <c r="AF48" s="36" t="n">
        <v>44551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224640</v>
      </c>
      <c r="D49" s="36" t="n">
        <v>234493</v>
      </c>
      <c r="E49" s="36" t="n">
        <v>244639</v>
      </c>
      <c r="F49" s="36" t="n">
        <v>253039</v>
      </c>
      <c r="G49" s="36" t="n">
        <v>255119</v>
      </c>
      <c r="H49" s="36" t="n">
        <v>254208</v>
      </c>
      <c r="I49" s="36" t="n">
        <v>244464</v>
      </c>
      <c r="J49" s="36" t="n">
        <v>237624</v>
      </c>
      <c r="K49" s="36" t="n">
        <v>230790</v>
      </c>
      <c r="L49" s="36" t="n">
        <v>227557</v>
      </c>
      <c r="M49" s="36" t="n">
        <v>215920</v>
      </c>
      <c r="N49" s="36" t="n">
        <v>187552</v>
      </c>
      <c r="O49" s="36" t="n">
        <v>157875</v>
      </c>
      <c r="P49" s="36" t="n">
        <v>411852</v>
      </c>
      <c r="Q49" s="36" t="n">
        <f aca="false">SUM(C49:P49)</f>
        <v>3379772</v>
      </c>
      <c r="R49" s="36" t="n">
        <v>216128</v>
      </c>
      <c r="S49" s="36" t="n">
        <v>224791</v>
      </c>
      <c r="T49" s="36" t="n">
        <v>234155</v>
      </c>
      <c r="U49" s="36" t="n">
        <v>243659</v>
      </c>
      <c r="V49" s="36" t="n">
        <v>250794</v>
      </c>
      <c r="W49" s="36" t="n">
        <v>254653</v>
      </c>
      <c r="X49" s="36" t="n">
        <v>249489</v>
      </c>
      <c r="Y49" s="36" t="n">
        <v>246862</v>
      </c>
      <c r="Z49" s="36" t="n">
        <v>243746</v>
      </c>
      <c r="AA49" s="36" t="n">
        <v>242423</v>
      </c>
      <c r="AB49" s="36" t="n">
        <v>235283</v>
      </c>
      <c r="AC49" s="36" t="n">
        <v>214933</v>
      </c>
      <c r="AD49" s="36" t="n">
        <v>190364</v>
      </c>
      <c r="AE49" s="36" t="n">
        <v>532755</v>
      </c>
      <c r="AF49" s="36" t="n">
        <f aca="false">SUM(R49:AE49)</f>
        <v>3580035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2044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3598.77915838406</v>
      </c>
      <c r="D3" s="36" t="n">
        <v>3701.91274972601</v>
      </c>
      <c r="E3" s="36" t="n">
        <v>3828.23769074144</v>
      </c>
      <c r="F3" s="36" t="n">
        <v>3976.7973834685</v>
      </c>
      <c r="G3" s="36" t="n">
        <v>3910.90305491221</v>
      </c>
      <c r="H3" s="36" t="n">
        <v>3631.38202467119</v>
      </c>
      <c r="I3" s="36" t="n">
        <v>3370.54723451549</v>
      </c>
      <c r="J3" s="36" t="n">
        <v>3309.92076459998</v>
      </c>
      <c r="K3" s="36" t="n">
        <v>3322.95416784446</v>
      </c>
      <c r="L3" s="36" t="n">
        <v>3387.07753267108</v>
      </c>
      <c r="M3" s="36" t="n">
        <v>3323.84878238709</v>
      </c>
      <c r="N3" s="36" t="n">
        <v>2906.26006655553</v>
      </c>
      <c r="O3" s="36" t="n">
        <v>2500.00444221957</v>
      </c>
      <c r="P3" s="36" t="n">
        <v>7917.37494730339</v>
      </c>
      <c r="Q3" s="36" t="n">
        <v>52686</v>
      </c>
      <c r="R3" s="36" t="n">
        <v>3292.43139858172</v>
      </c>
      <c r="S3" s="36" t="n">
        <v>3471.07648974732</v>
      </c>
      <c r="T3" s="36" t="n">
        <v>3672.54186560272</v>
      </c>
      <c r="U3" s="36" t="n">
        <v>3765.76109711838</v>
      </c>
      <c r="V3" s="36" t="n">
        <v>3813.50426210327</v>
      </c>
      <c r="W3" s="36" t="n">
        <v>3807.60227657895</v>
      </c>
      <c r="X3" s="36" t="n">
        <v>3659.71771042176</v>
      </c>
      <c r="Y3" s="36" t="n">
        <v>3596.94488739311</v>
      </c>
      <c r="Z3" s="36" t="n">
        <v>3641.36672053475</v>
      </c>
      <c r="AA3" s="36" t="n">
        <v>3699.9936529645</v>
      </c>
      <c r="AB3" s="36" t="n">
        <v>3570.54926163345</v>
      </c>
      <c r="AC3" s="36" t="n">
        <v>3201.18064825165</v>
      </c>
      <c r="AD3" s="36" t="n">
        <v>2899.22079236347</v>
      </c>
      <c r="AE3" s="36" t="n">
        <v>9617.10893670495</v>
      </c>
      <c r="AF3" s="36" t="n">
        <v>55709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3535.15401196004</v>
      </c>
      <c r="D4" s="36" t="n">
        <v>3890.4612558777</v>
      </c>
      <c r="E4" s="36" t="n">
        <v>4148.10424511261</v>
      </c>
      <c r="F4" s="36" t="n">
        <v>4317.85151044007</v>
      </c>
      <c r="G4" s="36" t="n">
        <v>4262.40712882424</v>
      </c>
      <c r="H4" s="36" t="n">
        <v>4017.60796481354</v>
      </c>
      <c r="I4" s="36" t="n">
        <v>3842.191751724</v>
      </c>
      <c r="J4" s="36" t="n">
        <v>4005.08928955613</v>
      </c>
      <c r="K4" s="36" t="n">
        <v>4162.94322415477</v>
      </c>
      <c r="L4" s="36" t="n">
        <v>4253.79760203329</v>
      </c>
      <c r="M4" s="36" t="n">
        <v>4401.90398854906</v>
      </c>
      <c r="N4" s="36" t="n">
        <v>4330.17643184758</v>
      </c>
      <c r="O4" s="36" t="n">
        <v>4206.31693301108</v>
      </c>
      <c r="P4" s="36" t="n">
        <v>13455.9946620959</v>
      </c>
      <c r="Q4" s="36" t="n">
        <v>66830</v>
      </c>
      <c r="R4" s="36" t="n">
        <v>3436.75722340818</v>
      </c>
      <c r="S4" s="36" t="n">
        <v>3619.67662260306</v>
      </c>
      <c r="T4" s="36" t="n">
        <v>3986.79396624927</v>
      </c>
      <c r="U4" s="36" t="n">
        <v>4157.91732978563</v>
      </c>
      <c r="V4" s="36" t="n">
        <v>4086.22446153786</v>
      </c>
      <c r="W4" s="36" t="n">
        <v>4110.14687564852</v>
      </c>
      <c r="X4" s="36" t="n">
        <v>4132.95772580458</v>
      </c>
      <c r="Y4" s="36" t="n">
        <v>4223.98436560332</v>
      </c>
      <c r="Z4" s="36" t="n">
        <v>4484.54408291702</v>
      </c>
      <c r="AA4" s="36" t="n">
        <v>4922.93661526183</v>
      </c>
      <c r="AB4" s="36" t="n">
        <v>5184.18414605566</v>
      </c>
      <c r="AC4" s="36" t="n">
        <v>5009.85881860225</v>
      </c>
      <c r="AD4" s="36" t="n">
        <v>4863.90773844323</v>
      </c>
      <c r="AE4" s="36" t="n">
        <v>16130.1100280796</v>
      </c>
      <c r="AF4" s="36" t="n">
        <v>72350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6734.03300729184</v>
      </c>
      <c r="D5" s="36" t="n">
        <v>7365.27664087838</v>
      </c>
      <c r="E5" s="36" t="n">
        <v>7481.08002059651</v>
      </c>
      <c r="F5" s="36" t="n">
        <v>7354.36215346031</v>
      </c>
      <c r="G5" s="36" t="n">
        <v>7012.51553126806</v>
      </c>
      <c r="H5" s="36" t="n">
        <v>6942.66725726838</v>
      </c>
      <c r="I5" s="36" t="n">
        <v>6785.68670983946</v>
      </c>
      <c r="J5" s="36" t="n">
        <v>6551.35587055172</v>
      </c>
      <c r="K5" s="36" t="n">
        <v>6416.3302754257</v>
      </c>
      <c r="L5" s="36" t="n">
        <v>6279.74576103377</v>
      </c>
      <c r="M5" s="36" t="n">
        <v>5793.70046332934</v>
      </c>
      <c r="N5" s="36" t="n">
        <v>5018.53822681955</v>
      </c>
      <c r="O5" s="36" t="n">
        <v>4799.18900038507</v>
      </c>
      <c r="P5" s="36" t="n">
        <v>14031.5190818519</v>
      </c>
      <c r="Q5" s="36" t="n">
        <v>98566</v>
      </c>
      <c r="R5" s="36" t="n">
        <v>6460.96682670731</v>
      </c>
      <c r="S5" s="36" t="n">
        <v>6925.25745577816</v>
      </c>
      <c r="T5" s="36" t="n">
        <v>7246.88643841036</v>
      </c>
      <c r="U5" s="36" t="n">
        <v>7258.75514777115</v>
      </c>
      <c r="V5" s="36" t="n">
        <v>7253.96732560712</v>
      </c>
      <c r="W5" s="36" t="n">
        <v>7365.32997029746</v>
      </c>
      <c r="X5" s="36" t="n">
        <v>7157.48613982335</v>
      </c>
      <c r="Y5" s="36" t="n">
        <v>6975.01749542559</v>
      </c>
      <c r="Z5" s="36" t="n">
        <v>6884.9689084858</v>
      </c>
      <c r="AA5" s="36" t="n">
        <v>6657.71848750093</v>
      </c>
      <c r="AB5" s="36" t="n">
        <v>6306.79341825986</v>
      </c>
      <c r="AC5" s="36" t="n">
        <v>6176.78797381843</v>
      </c>
      <c r="AD5" s="36" t="n">
        <v>6213.76757473182</v>
      </c>
      <c r="AE5" s="36" t="n">
        <v>17300.2968373827</v>
      </c>
      <c r="AF5" s="36" t="n">
        <v>106184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2664.13483993088</v>
      </c>
      <c r="D6" s="36" t="n">
        <v>2829.97570503029</v>
      </c>
      <c r="E6" s="36" t="n">
        <v>2917.6046474173</v>
      </c>
      <c r="F6" s="36" t="n">
        <v>2954.211128094</v>
      </c>
      <c r="G6" s="36" t="n">
        <v>2874.76275501312</v>
      </c>
      <c r="H6" s="36" t="n">
        <v>2823.71359831296</v>
      </c>
      <c r="I6" s="36" t="n">
        <v>2818.5102935427</v>
      </c>
      <c r="J6" s="36" t="n">
        <v>2733.42435557647</v>
      </c>
      <c r="K6" s="36" t="n">
        <v>2582.54193143473</v>
      </c>
      <c r="L6" s="36" t="n">
        <v>2473.4711479145</v>
      </c>
      <c r="M6" s="36" t="n">
        <v>2343.78260006927</v>
      </c>
      <c r="N6" s="36" t="n">
        <v>2115.58398644991</v>
      </c>
      <c r="O6" s="36" t="n">
        <v>1860.17406253927</v>
      </c>
      <c r="P6" s="36" t="n">
        <v>5478.10894867462</v>
      </c>
      <c r="Q6" s="36" t="n">
        <v>39470</v>
      </c>
      <c r="R6" s="36" t="n">
        <v>2686.16811195181</v>
      </c>
      <c r="S6" s="36" t="n">
        <v>2749.1722253241</v>
      </c>
      <c r="T6" s="36" t="n">
        <v>2881.46571439766</v>
      </c>
      <c r="U6" s="36" t="n">
        <v>2953.43474192568</v>
      </c>
      <c r="V6" s="36" t="n">
        <v>2968.12839542638</v>
      </c>
      <c r="W6" s="36" t="n">
        <v>2962.77311383623</v>
      </c>
      <c r="X6" s="36" t="n">
        <v>2906.18652248354</v>
      </c>
      <c r="Y6" s="36" t="n">
        <v>2807.77968819842</v>
      </c>
      <c r="Z6" s="36" t="n">
        <v>2623.74223292463</v>
      </c>
      <c r="AA6" s="36" t="n">
        <v>2516.68754731548</v>
      </c>
      <c r="AB6" s="36" t="n">
        <v>2507.7381408271</v>
      </c>
      <c r="AC6" s="36" t="n">
        <v>2359.91633322784</v>
      </c>
      <c r="AD6" s="36" t="n">
        <v>2060.07628576621</v>
      </c>
      <c r="AE6" s="36" t="n">
        <v>6417.73094639492</v>
      </c>
      <c r="AF6" s="36" t="n">
        <v>41401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3825.55767587038</v>
      </c>
      <c r="D7" s="36" t="n">
        <v>3949.11359221363</v>
      </c>
      <c r="E7" s="36" t="n">
        <v>3969.95362947071</v>
      </c>
      <c r="F7" s="36" t="n">
        <v>4018.99972876871</v>
      </c>
      <c r="G7" s="36" t="n">
        <v>4083.434148315</v>
      </c>
      <c r="H7" s="36" t="n">
        <v>4136.68168313138</v>
      </c>
      <c r="I7" s="36" t="n">
        <v>3966.0954483564</v>
      </c>
      <c r="J7" s="36" t="n">
        <v>3748.89435042392</v>
      </c>
      <c r="K7" s="36" t="n">
        <v>3552.35502521756</v>
      </c>
      <c r="L7" s="36" t="n">
        <v>3423.2502846115</v>
      </c>
      <c r="M7" s="36" t="n">
        <v>3263.1632854564</v>
      </c>
      <c r="N7" s="36" t="n">
        <v>2781.57368495541</v>
      </c>
      <c r="O7" s="36" t="n">
        <v>2272.25199648073</v>
      </c>
      <c r="P7" s="36" t="n">
        <v>6073.67546672827</v>
      </c>
      <c r="Q7" s="36" t="n">
        <v>53065</v>
      </c>
      <c r="R7" s="36" t="n">
        <v>3690.23660135498</v>
      </c>
      <c r="S7" s="36" t="n">
        <v>3800.01408660072</v>
      </c>
      <c r="T7" s="36" t="n">
        <v>3772.06573965783</v>
      </c>
      <c r="U7" s="36" t="n">
        <v>3834.41581961158</v>
      </c>
      <c r="V7" s="36" t="n">
        <v>4026.79768433064</v>
      </c>
      <c r="W7" s="36" t="n">
        <v>4279.05278539106</v>
      </c>
      <c r="X7" s="36" t="n">
        <v>4208.23533866027</v>
      </c>
      <c r="Y7" s="36" t="n">
        <v>3967.10043114787</v>
      </c>
      <c r="Z7" s="36" t="n">
        <v>3814.25641713114</v>
      </c>
      <c r="AA7" s="36" t="n">
        <v>3764.18505047838</v>
      </c>
      <c r="AB7" s="36" t="n">
        <v>3634.96775584742</v>
      </c>
      <c r="AC7" s="36" t="n">
        <v>3137.58973126455</v>
      </c>
      <c r="AD7" s="36" t="n">
        <v>2577.96026333801</v>
      </c>
      <c r="AE7" s="36" t="n">
        <v>7988.12229518555</v>
      </c>
      <c r="AF7" s="36" t="n">
        <v>56495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176.00123217072</v>
      </c>
      <c r="D8" s="36" t="n">
        <v>212.268239439188</v>
      </c>
      <c r="E8" s="36" t="n">
        <v>229.637757596522</v>
      </c>
      <c r="F8" s="36" t="n">
        <v>221.249956801741</v>
      </c>
      <c r="G8" s="36" t="n">
        <v>190.737224255078</v>
      </c>
      <c r="H8" s="36" t="n">
        <v>166.645881893656</v>
      </c>
      <c r="I8" s="36" t="n">
        <v>163.57792534028</v>
      </c>
      <c r="J8" s="36" t="n">
        <v>163.879812931326</v>
      </c>
      <c r="K8" s="36" t="n">
        <v>163.647743183308</v>
      </c>
      <c r="L8" s="36" t="n">
        <v>182.616071707432</v>
      </c>
      <c r="M8" s="36" t="n">
        <v>197.382497825024</v>
      </c>
      <c r="N8" s="36" t="n">
        <v>174.005384214153</v>
      </c>
      <c r="O8" s="36" t="n">
        <v>159.948954998956</v>
      </c>
      <c r="P8" s="36" t="n">
        <v>751.401317642615</v>
      </c>
      <c r="Q8" s="36" t="n">
        <v>3153</v>
      </c>
      <c r="R8" s="36" t="n">
        <v>194.535453618053</v>
      </c>
      <c r="S8" s="36" t="n">
        <v>208.470371932442</v>
      </c>
      <c r="T8" s="36" t="n">
        <v>224.661035929202</v>
      </c>
      <c r="U8" s="36" t="n">
        <v>213.771762926782</v>
      </c>
      <c r="V8" s="36" t="n">
        <v>183.175850810144</v>
      </c>
      <c r="W8" s="36" t="n">
        <v>171.2532369986</v>
      </c>
      <c r="X8" s="36" t="n">
        <v>172.361581862696</v>
      </c>
      <c r="Y8" s="36" t="n">
        <v>168.319532045859</v>
      </c>
      <c r="Z8" s="36" t="n">
        <v>164.122098866855</v>
      </c>
      <c r="AA8" s="36" t="n">
        <v>164.729368916737</v>
      </c>
      <c r="AB8" s="36" t="n">
        <v>170.569359789895</v>
      </c>
      <c r="AC8" s="36" t="n">
        <v>175.439412315142</v>
      </c>
      <c r="AD8" s="36" t="n">
        <v>190.417129275278</v>
      </c>
      <c r="AE8" s="36" t="n">
        <v>864.173804712315</v>
      </c>
      <c r="AF8" s="36" t="n">
        <v>3266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17112.493384119</v>
      </c>
      <c r="D9" s="36" t="n">
        <v>18673.1830722698</v>
      </c>
      <c r="E9" s="36" t="n">
        <v>19949.2555111066</v>
      </c>
      <c r="F9" s="36" t="n">
        <v>20723.9928954458</v>
      </c>
      <c r="G9" s="36" t="n">
        <v>21395.6852794156</v>
      </c>
      <c r="H9" s="36" t="n">
        <v>21736.7841759114</v>
      </c>
      <c r="I9" s="36" t="n">
        <v>21113.2752735696</v>
      </c>
      <c r="J9" s="36" t="n">
        <v>21045.8487365583</v>
      </c>
      <c r="K9" s="36" t="n">
        <v>21121.2310867933</v>
      </c>
      <c r="L9" s="36" t="n">
        <v>21197.6216734663</v>
      </c>
      <c r="M9" s="36" t="n">
        <v>20336.6069853535</v>
      </c>
      <c r="N9" s="36" t="n">
        <v>17099.5071103175</v>
      </c>
      <c r="O9" s="36" t="n">
        <v>14023.9766466119</v>
      </c>
      <c r="P9" s="36" t="n">
        <v>31904.5381690614</v>
      </c>
      <c r="Q9" s="36" t="n">
        <v>287434</v>
      </c>
      <c r="R9" s="36" t="n">
        <v>16759.31651329</v>
      </c>
      <c r="S9" s="36" t="n">
        <v>17819.8206265883</v>
      </c>
      <c r="T9" s="36" t="n">
        <v>19072.9409098982</v>
      </c>
      <c r="U9" s="36" t="n">
        <v>19876.0454024336</v>
      </c>
      <c r="V9" s="36" t="n">
        <v>21053.7550648136</v>
      </c>
      <c r="W9" s="36" t="n">
        <v>21946.9682267543</v>
      </c>
      <c r="X9" s="36" t="n">
        <v>21768.3122906922</v>
      </c>
      <c r="Y9" s="36" t="n">
        <v>22283.1439746333</v>
      </c>
      <c r="Z9" s="36" t="n">
        <v>22858.4464127392</v>
      </c>
      <c r="AA9" s="36" t="n">
        <v>22864.4906561565</v>
      </c>
      <c r="AB9" s="36" t="n">
        <v>21911.6429483448</v>
      </c>
      <c r="AC9" s="36" t="n">
        <v>19562.7207452483</v>
      </c>
      <c r="AD9" s="36" t="n">
        <v>17106.2759019127</v>
      </c>
      <c r="AE9" s="36" t="n">
        <v>42316.1203264949</v>
      </c>
      <c r="AF9" s="36" t="n">
        <v>307200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1467.26765426517</v>
      </c>
      <c r="D10" s="36" t="n">
        <v>1571.57482042215</v>
      </c>
      <c r="E10" s="36" t="n">
        <v>1615.3703130936</v>
      </c>
      <c r="F10" s="36" t="n">
        <v>1571.98502544289</v>
      </c>
      <c r="G10" s="36" t="n">
        <v>1452.97671228159</v>
      </c>
      <c r="H10" s="36" t="n">
        <v>1400.774562127</v>
      </c>
      <c r="I10" s="36" t="n">
        <v>1375.84988370023</v>
      </c>
      <c r="J10" s="36" t="n">
        <v>1311.04915090789</v>
      </c>
      <c r="K10" s="36" t="n">
        <v>1271.66720753557</v>
      </c>
      <c r="L10" s="36" t="n">
        <v>1299.96287169555</v>
      </c>
      <c r="M10" s="36" t="n">
        <v>1346.5854316325</v>
      </c>
      <c r="N10" s="36" t="n">
        <v>1311.84400522822</v>
      </c>
      <c r="O10" s="36" t="n">
        <v>1237.16310875501</v>
      </c>
      <c r="P10" s="36" t="n">
        <v>4221.92925291261</v>
      </c>
      <c r="Q10" s="36" t="n">
        <v>22456</v>
      </c>
      <c r="R10" s="36" t="n">
        <v>1510.46723900133</v>
      </c>
      <c r="S10" s="36" t="n">
        <v>1427.12996716855</v>
      </c>
      <c r="T10" s="36" t="n">
        <v>1467.06923991992</v>
      </c>
      <c r="U10" s="36" t="n">
        <v>1534.5423424416</v>
      </c>
      <c r="V10" s="36" t="n">
        <v>1553.39581404144</v>
      </c>
      <c r="W10" s="36" t="n">
        <v>1568.16637348244</v>
      </c>
      <c r="X10" s="36" t="n">
        <v>1496.2883413752</v>
      </c>
      <c r="Y10" s="36" t="n">
        <v>1397.1855048267</v>
      </c>
      <c r="Z10" s="36" t="n">
        <v>1375.17198048242</v>
      </c>
      <c r="AA10" s="36" t="n">
        <v>1427.29461679234</v>
      </c>
      <c r="AB10" s="36" t="n">
        <v>1478.00491746277</v>
      </c>
      <c r="AC10" s="36" t="n">
        <v>1489.06504113605</v>
      </c>
      <c r="AD10" s="36" t="n">
        <v>1493.66449884619</v>
      </c>
      <c r="AE10" s="36" t="n">
        <v>4986.55412302305</v>
      </c>
      <c r="AF10" s="36" t="n">
        <v>24204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3320.58947964924</v>
      </c>
      <c r="D11" s="36" t="n">
        <v>3590.42189847641</v>
      </c>
      <c r="E11" s="36" t="n">
        <v>3704.46055714147</v>
      </c>
      <c r="F11" s="36" t="n">
        <v>3679.75024042026</v>
      </c>
      <c r="G11" s="36" t="n">
        <v>3509.40758855313</v>
      </c>
      <c r="H11" s="36" t="n">
        <v>3341.3607659265</v>
      </c>
      <c r="I11" s="36" t="n">
        <v>3123.34445352354</v>
      </c>
      <c r="J11" s="36" t="n">
        <v>2920.69326274497</v>
      </c>
      <c r="K11" s="36" t="n">
        <v>2813.77367572206</v>
      </c>
      <c r="L11" s="36" t="n">
        <v>2830.47234979304</v>
      </c>
      <c r="M11" s="36" t="n">
        <v>2812.58264045102</v>
      </c>
      <c r="N11" s="36" t="n">
        <v>2458.26858018425</v>
      </c>
      <c r="O11" s="36" t="n">
        <v>2003.56174928094</v>
      </c>
      <c r="P11" s="36" t="n">
        <v>5759.31275813317</v>
      </c>
      <c r="Q11" s="36" t="n">
        <v>45868</v>
      </c>
      <c r="R11" s="36" t="n">
        <v>3283.8550054662</v>
      </c>
      <c r="S11" s="36" t="n">
        <v>3572.38519179037</v>
      </c>
      <c r="T11" s="36" t="n">
        <v>3736.26936756093</v>
      </c>
      <c r="U11" s="36" t="n">
        <v>3797.35381678548</v>
      </c>
      <c r="V11" s="36" t="n">
        <v>3737.84802555021</v>
      </c>
      <c r="W11" s="36" t="n">
        <v>3627.12606432129</v>
      </c>
      <c r="X11" s="36" t="n">
        <v>3408.68927510944</v>
      </c>
      <c r="Y11" s="36" t="n">
        <v>3211.28852845319</v>
      </c>
      <c r="Z11" s="36" t="n">
        <v>3091.12546790131</v>
      </c>
      <c r="AA11" s="36" t="n">
        <v>3118.86788377845</v>
      </c>
      <c r="AB11" s="36" t="n">
        <v>3097.54267357504</v>
      </c>
      <c r="AC11" s="36" t="n">
        <v>2869.86433419913</v>
      </c>
      <c r="AD11" s="36" t="n">
        <v>2596.33169368976</v>
      </c>
      <c r="AE11" s="36" t="n">
        <v>7739.45267181921</v>
      </c>
      <c r="AF11" s="36" t="n">
        <v>50888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426.087304751141</v>
      </c>
      <c r="D12" s="36" t="n">
        <v>513.828264440456</v>
      </c>
      <c r="E12" s="36" t="n">
        <v>514.062236273877</v>
      </c>
      <c r="F12" s="36" t="n">
        <v>460.539178591793</v>
      </c>
      <c r="G12" s="36" t="n">
        <v>412.013882872384</v>
      </c>
      <c r="H12" s="36" t="n">
        <v>418.937188283503</v>
      </c>
      <c r="I12" s="36" t="n">
        <v>429.86458439088</v>
      </c>
      <c r="J12" s="36" t="n">
        <v>428.660425710934</v>
      </c>
      <c r="K12" s="36" t="n">
        <v>434.543333779518</v>
      </c>
      <c r="L12" s="36" t="n">
        <v>457.683486251339</v>
      </c>
      <c r="M12" s="36" t="n">
        <v>478.369675044623</v>
      </c>
      <c r="N12" s="36" t="n">
        <v>432.277134143988</v>
      </c>
      <c r="O12" s="36" t="n">
        <v>350.114524339868</v>
      </c>
      <c r="P12" s="36" t="n">
        <v>1303.01878112569</v>
      </c>
      <c r="Q12" s="36" t="n">
        <v>7060</v>
      </c>
      <c r="R12" s="36" t="n">
        <v>453.17963109049</v>
      </c>
      <c r="S12" s="36" t="n">
        <v>463.011893428878</v>
      </c>
      <c r="T12" s="36" t="n">
        <v>471.761277661278</v>
      </c>
      <c r="U12" s="36" t="n">
        <v>465.396310607766</v>
      </c>
      <c r="V12" s="36" t="n">
        <v>452.378031412253</v>
      </c>
      <c r="W12" s="36" t="n">
        <v>474.740079252125</v>
      </c>
      <c r="X12" s="36" t="n">
        <v>490.451493585458</v>
      </c>
      <c r="Y12" s="36" t="n">
        <v>485.858144438922</v>
      </c>
      <c r="Z12" s="36" t="n">
        <v>489.174627140391</v>
      </c>
      <c r="AA12" s="36" t="n">
        <v>509.039350137678</v>
      </c>
      <c r="AB12" s="36" t="n">
        <v>520.222636684996</v>
      </c>
      <c r="AC12" s="36" t="n">
        <v>480.649441856253</v>
      </c>
      <c r="AD12" s="36" t="n">
        <v>442.283018158106</v>
      </c>
      <c r="AE12" s="36" t="n">
        <v>1703.85406454541</v>
      </c>
      <c r="AF12" s="36" t="n">
        <v>7902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3256.6639316072</v>
      </c>
      <c r="D13" s="36" t="n">
        <v>3523.3148884034</v>
      </c>
      <c r="E13" s="36" t="n">
        <v>3725.23772885673</v>
      </c>
      <c r="F13" s="36" t="n">
        <v>3937.36118050274</v>
      </c>
      <c r="G13" s="36" t="n">
        <v>4154.16639001231</v>
      </c>
      <c r="H13" s="36" t="n">
        <v>4199.6928583459</v>
      </c>
      <c r="I13" s="36" t="n">
        <v>3978.06764055335</v>
      </c>
      <c r="J13" s="36" t="n">
        <v>3787.48611433496</v>
      </c>
      <c r="K13" s="36" t="n">
        <v>3735.91581275049</v>
      </c>
      <c r="L13" s="36" t="n">
        <v>3882.55064524876</v>
      </c>
      <c r="M13" s="36" t="n">
        <v>3933.10125784677</v>
      </c>
      <c r="N13" s="36" t="n">
        <v>3482.60240624625</v>
      </c>
      <c r="O13" s="36" t="n">
        <v>2841.04664992829</v>
      </c>
      <c r="P13" s="36" t="n">
        <v>7497.79249536283</v>
      </c>
      <c r="Q13" s="36" t="n">
        <v>55935</v>
      </c>
      <c r="R13" s="36" t="n">
        <v>3124.35136319701</v>
      </c>
      <c r="S13" s="36" t="n">
        <v>3450.06562578674</v>
      </c>
      <c r="T13" s="36" t="n">
        <v>3641.26179437505</v>
      </c>
      <c r="U13" s="36" t="n">
        <v>3873.63138192062</v>
      </c>
      <c r="V13" s="36" t="n">
        <v>4021.769476414</v>
      </c>
      <c r="W13" s="36" t="n">
        <v>4017.75315503724</v>
      </c>
      <c r="X13" s="36" t="n">
        <v>3993.97045861745</v>
      </c>
      <c r="Y13" s="36" t="n">
        <v>4054.4747910356</v>
      </c>
      <c r="Z13" s="36" t="n">
        <v>4093.47585299742</v>
      </c>
      <c r="AA13" s="36" t="n">
        <v>4186.03591256542</v>
      </c>
      <c r="AB13" s="36" t="n">
        <v>4173.05975738604</v>
      </c>
      <c r="AC13" s="36" t="n">
        <v>3858.04940014665</v>
      </c>
      <c r="AD13" s="36" t="n">
        <v>3503.81539605516</v>
      </c>
      <c r="AE13" s="36" t="n">
        <v>9759.28563446558</v>
      </c>
      <c r="AF13" s="36" t="n">
        <v>59751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1098.22346625065</v>
      </c>
      <c r="D14" s="36" t="n">
        <v>1145.49092725632</v>
      </c>
      <c r="E14" s="36" t="n">
        <v>1157.96446961343</v>
      </c>
      <c r="F14" s="36" t="n">
        <v>1170.56228963413</v>
      </c>
      <c r="G14" s="36" t="n">
        <v>1137.71923800097</v>
      </c>
      <c r="H14" s="36" t="n">
        <v>1081.08955097272</v>
      </c>
      <c r="I14" s="36" t="n">
        <v>1010.34346488529</v>
      </c>
      <c r="J14" s="36" t="n">
        <v>982.264001716023</v>
      </c>
      <c r="K14" s="36" t="n">
        <v>990.234480818729</v>
      </c>
      <c r="L14" s="36" t="n">
        <v>1034.71331510473</v>
      </c>
      <c r="M14" s="36" t="n">
        <v>1057.79127074969</v>
      </c>
      <c r="N14" s="36" t="n">
        <v>962.914720115446</v>
      </c>
      <c r="O14" s="36" t="n">
        <v>859.590885957803</v>
      </c>
      <c r="P14" s="36" t="n">
        <v>2799.09791892405</v>
      </c>
      <c r="Q14" s="36" t="n">
        <v>16488</v>
      </c>
      <c r="R14" s="36" t="n">
        <v>1021.63319936695</v>
      </c>
      <c r="S14" s="36" t="n">
        <v>1029.89191030002</v>
      </c>
      <c r="T14" s="36" t="n">
        <v>1084.78206704626</v>
      </c>
      <c r="U14" s="36" t="n">
        <v>1168.88905873191</v>
      </c>
      <c r="V14" s="36" t="n">
        <v>1212.7344442937</v>
      </c>
      <c r="W14" s="36" t="n">
        <v>1165.38566087149</v>
      </c>
      <c r="X14" s="36" t="n">
        <v>1070.3565592088</v>
      </c>
      <c r="Y14" s="36" t="n">
        <v>1047.25450621495</v>
      </c>
      <c r="Z14" s="36" t="n">
        <v>1071.42253640545</v>
      </c>
      <c r="AA14" s="36" t="n">
        <v>1133.1355706138</v>
      </c>
      <c r="AB14" s="36" t="n">
        <v>1158.35165085026</v>
      </c>
      <c r="AC14" s="36" t="n">
        <v>1076.74299373497</v>
      </c>
      <c r="AD14" s="36" t="n">
        <v>1004.52936188944</v>
      </c>
      <c r="AE14" s="36" t="n">
        <v>3600.89048047203</v>
      </c>
      <c r="AF14" s="36" t="n">
        <v>17846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1036.64789252241</v>
      </c>
      <c r="D15" s="36" t="n">
        <v>1106.16189195353</v>
      </c>
      <c r="E15" s="36" t="n">
        <v>1171.27253639117</v>
      </c>
      <c r="F15" s="36" t="n">
        <v>1166.84163756404</v>
      </c>
      <c r="G15" s="36" t="n">
        <v>1038.16552604435</v>
      </c>
      <c r="H15" s="36" t="n">
        <v>915.747576163775</v>
      </c>
      <c r="I15" s="36" t="n">
        <v>875.574274485251</v>
      </c>
      <c r="J15" s="36" t="n">
        <v>847.35446975152</v>
      </c>
      <c r="K15" s="36" t="n">
        <v>796.289652148059</v>
      </c>
      <c r="L15" s="36" t="n">
        <v>782.881433663073</v>
      </c>
      <c r="M15" s="36" t="n">
        <v>804.845248714956</v>
      </c>
      <c r="N15" s="36" t="n">
        <v>723.862123554069</v>
      </c>
      <c r="O15" s="36" t="n">
        <v>580.181165145097</v>
      </c>
      <c r="P15" s="36" t="n">
        <v>1673.17457189869</v>
      </c>
      <c r="Q15" s="36" t="n">
        <v>13519</v>
      </c>
      <c r="R15" s="36" t="n">
        <v>1067.34106746951</v>
      </c>
      <c r="S15" s="36" t="n">
        <v>1087.11092403599</v>
      </c>
      <c r="T15" s="36" t="n">
        <v>1118.46423797859</v>
      </c>
      <c r="U15" s="36" t="n">
        <v>1126.33062343915</v>
      </c>
      <c r="V15" s="36" t="n">
        <v>1075.938475994</v>
      </c>
      <c r="W15" s="36" t="n">
        <v>1034.68575155313</v>
      </c>
      <c r="X15" s="36" t="n">
        <v>980.751238317489</v>
      </c>
      <c r="Y15" s="36" t="n">
        <v>909.075879039726</v>
      </c>
      <c r="Z15" s="36" t="n">
        <v>855.904313739325</v>
      </c>
      <c r="AA15" s="36" t="n">
        <v>860.105397452562</v>
      </c>
      <c r="AB15" s="36" t="n">
        <v>893.642256361636</v>
      </c>
      <c r="AC15" s="36" t="n">
        <v>826.205621592746</v>
      </c>
      <c r="AD15" s="36" t="n">
        <v>670.937924974731</v>
      </c>
      <c r="AE15" s="36" t="n">
        <v>2106.50628805142</v>
      </c>
      <c r="AF15" s="36" t="n">
        <v>14613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6489.1362977048</v>
      </c>
      <c r="D16" s="36" t="n">
        <v>6956.79862928567</v>
      </c>
      <c r="E16" s="36" t="n">
        <v>6961.92067524324</v>
      </c>
      <c r="F16" s="36" t="n">
        <v>6711.64872057425</v>
      </c>
      <c r="G16" s="36" t="n">
        <v>6193.18874946289</v>
      </c>
      <c r="H16" s="36" t="n">
        <v>5874.19214005846</v>
      </c>
      <c r="I16" s="36" t="n">
        <v>5591.40981572712</v>
      </c>
      <c r="J16" s="36" t="n">
        <v>5213.87852088785</v>
      </c>
      <c r="K16" s="36" t="n">
        <v>5028.60615472342</v>
      </c>
      <c r="L16" s="36" t="n">
        <v>5081.66389087104</v>
      </c>
      <c r="M16" s="36" t="n">
        <v>4855.6379554264</v>
      </c>
      <c r="N16" s="36" t="n">
        <v>4135.64839689509</v>
      </c>
      <c r="O16" s="36" t="n">
        <v>3606.67275861177</v>
      </c>
      <c r="P16" s="36" t="n">
        <v>10890.597294528</v>
      </c>
      <c r="Q16" s="36" t="n">
        <v>83591</v>
      </c>
      <c r="R16" s="36" t="n">
        <v>6492.45131351762</v>
      </c>
      <c r="S16" s="36" t="n">
        <v>6603.44806785096</v>
      </c>
      <c r="T16" s="36" t="n">
        <v>6975.78729528113</v>
      </c>
      <c r="U16" s="36" t="n">
        <v>7207.7072059474</v>
      </c>
      <c r="V16" s="36" t="n">
        <v>7017.74231028056</v>
      </c>
      <c r="W16" s="36" t="n">
        <v>6767.86467881177</v>
      </c>
      <c r="X16" s="36" t="n">
        <v>6272.89847861285</v>
      </c>
      <c r="Y16" s="36" t="n">
        <v>5823.20542391345</v>
      </c>
      <c r="Z16" s="36" t="n">
        <v>5703.48429354423</v>
      </c>
      <c r="AA16" s="36" t="n">
        <v>5682.23349786828</v>
      </c>
      <c r="AB16" s="36" t="n">
        <v>5473.08429759923</v>
      </c>
      <c r="AC16" s="36" t="n">
        <v>4957.1024589439</v>
      </c>
      <c r="AD16" s="36" t="n">
        <v>4395.9400686157</v>
      </c>
      <c r="AE16" s="36" t="n">
        <v>13900.0506092129</v>
      </c>
      <c r="AF16" s="36" t="n">
        <v>93273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6451.7325901017</v>
      </c>
      <c r="D17" s="36" t="n">
        <v>6784.30764619516</v>
      </c>
      <c r="E17" s="36" t="n">
        <v>7168.16303912527</v>
      </c>
      <c r="F17" s="36" t="n">
        <v>7981.21114096576</v>
      </c>
      <c r="G17" s="36" t="n">
        <v>8730.8094818482</v>
      </c>
      <c r="H17" s="36" t="n">
        <v>8831.51238194924</v>
      </c>
      <c r="I17" s="36" t="n">
        <v>8237.93509721116</v>
      </c>
      <c r="J17" s="36" t="n">
        <v>7835.38863680158</v>
      </c>
      <c r="K17" s="36" t="n">
        <v>7624.12281482956</v>
      </c>
      <c r="L17" s="36" t="n">
        <v>7612.87366359613</v>
      </c>
      <c r="M17" s="36" t="n">
        <v>7546.3892630579</v>
      </c>
      <c r="N17" s="36" t="n">
        <v>6531.9745824754</v>
      </c>
      <c r="O17" s="36" t="n">
        <v>5049.72662319534</v>
      </c>
      <c r="P17" s="36" t="n">
        <v>11754.8530386476</v>
      </c>
      <c r="Q17" s="36" t="n">
        <v>108141</v>
      </c>
      <c r="R17" s="36" t="n">
        <v>6267.39160450551</v>
      </c>
      <c r="S17" s="36" t="n">
        <v>6717.22015063854</v>
      </c>
      <c r="T17" s="36" t="n">
        <v>6698.13388063782</v>
      </c>
      <c r="U17" s="36" t="n">
        <v>7327.16180282942</v>
      </c>
      <c r="V17" s="36" t="n">
        <v>8297.61472390711</v>
      </c>
      <c r="W17" s="36" t="n">
        <v>8629.3690384911</v>
      </c>
      <c r="X17" s="36" t="n">
        <v>8090.40105053675</v>
      </c>
      <c r="Y17" s="36" t="n">
        <v>7845.62356250188</v>
      </c>
      <c r="Z17" s="36" t="n">
        <v>7890.11643634092</v>
      </c>
      <c r="AA17" s="36" t="n">
        <v>7999.63192952579</v>
      </c>
      <c r="AB17" s="36" t="n">
        <v>8004.74544995998</v>
      </c>
      <c r="AC17" s="36" t="n">
        <v>7240.55983710081</v>
      </c>
      <c r="AD17" s="36" t="n">
        <v>6202.96858389852</v>
      </c>
      <c r="AE17" s="36" t="n">
        <v>16692.0619491258</v>
      </c>
      <c r="AF17" s="36" t="n">
        <v>113903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759.731524314351</v>
      </c>
      <c r="D18" s="36" t="n">
        <v>826.192261744355</v>
      </c>
      <c r="E18" s="36" t="n">
        <v>869.90554866462</v>
      </c>
      <c r="F18" s="36" t="n">
        <v>887.277708733574</v>
      </c>
      <c r="G18" s="36" t="n">
        <v>844.225172365999</v>
      </c>
      <c r="H18" s="36" t="n">
        <v>795.555335801607</v>
      </c>
      <c r="I18" s="36" t="n">
        <v>754.661230387468</v>
      </c>
      <c r="J18" s="36" t="n">
        <v>730.102037767149</v>
      </c>
      <c r="K18" s="36" t="n">
        <v>735.903816797338</v>
      </c>
      <c r="L18" s="36" t="n">
        <v>753.131787183014</v>
      </c>
      <c r="M18" s="36" t="n">
        <v>748.807622484966</v>
      </c>
      <c r="N18" s="36" t="n">
        <v>706.421900608991</v>
      </c>
      <c r="O18" s="36" t="n">
        <v>650.42675508493</v>
      </c>
      <c r="P18" s="36" t="n">
        <v>2381.65729806164</v>
      </c>
      <c r="Q18" s="36" t="n">
        <v>12444</v>
      </c>
      <c r="R18" s="36" t="n">
        <v>734.694865392543</v>
      </c>
      <c r="S18" s="36" t="n">
        <v>792.277577585925</v>
      </c>
      <c r="T18" s="36" t="n">
        <v>879.3117835724</v>
      </c>
      <c r="U18" s="36" t="n">
        <v>897.286817376385</v>
      </c>
      <c r="V18" s="36" t="n">
        <v>861.098926887335</v>
      </c>
      <c r="W18" s="36" t="n">
        <v>863.128577567688</v>
      </c>
      <c r="X18" s="36" t="n">
        <v>863.091566130636</v>
      </c>
      <c r="Y18" s="36" t="n">
        <v>850.99514606563</v>
      </c>
      <c r="Z18" s="36" t="n">
        <v>839.633295490743</v>
      </c>
      <c r="AA18" s="36" t="n">
        <v>857.510919539155</v>
      </c>
      <c r="AB18" s="36" t="n">
        <v>883.710218887875</v>
      </c>
      <c r="AC18" s="36" t="n">
        <v>827.022837169032</v>
      </c>
      <c r="AD18" s="36" t="n">
        <v>759.014260291213</v>
      </c>
      <c r="AE18" s="36" t="n">
        <v>2734.22320804344</v>
      </c>
      <c r="AF18" s="36" t="n">
        <v>13643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22153.9485297992</v>
      </c>
      <c r="D19" s="36" t="n">
        <v>23209.0124623405</v>
      </c>
      <c r="E19" s="36" t="n">
        <v>23121.8753748424</v>
      </c>
      <c r="F19" s="36" t="n">
        <v>23704.4666468987</v>
      </c>
      <c r="G19" s="36" t="n">
        <v>24706.2683447843</v>
      </c>
      <c r="H19" s="36" t="n">
        <v>25972.3953935816</v>
      </c>
      <c r="I19" s="36" t="n">
        <v>25177.2431221896</v>
      </c>
      <c r="J19" s="36" t="n">
        <v>23470.1885847899</v>
      </c>
      <c r="K19" s="36" t="n">
        <v>22342.8323291349</v>
      </c>
      <c r="L19" s="36" t="n">
        <v>22178.0543192876</v>
      </c>
      <c r="M19" s="36" t="n">
        <v>21855.3149233198</v>
      </c>
      <c r="N19" s="36" t="n">
        <v>19716.2790199825</v>
      </c>
      <c r="O19" s="36" t="n">
        <v>16719.3411435066</v>
      </c>
      <c r="P19" s="36" t="n">
        <v>37074.7798055425</v>
      </c>
      <c r="Q19" s="36" t="n">
        <v>331402</v>
      </c>
      <c r="R19" s="36" t="n">
        <v>21451.5599280605</v>
      </c>
      <c r="S19" s="36" t="n">
        <v>21237.1565977051</v>
      </c>
      <c r="T19" s="36" t="n">
        <v>22167.4450683316</v>
      </c>
      <c r="U19" s="36" t="n">
        <v>23271.7021948173</v>
      </c>
      <c r="V19" s="36" t="n">
        <v>24499.0267514619</v>
      </c>
      <c r="W19" s="36" t="n">
        <v>25494.6338665633</v>
      </c>
      <c r="X19" s="36" t="n">
        <v>24909.4869719499</v>
      </c>
      <c r="Y19" s="36" t="n">
        <v>24198.8494411879</v>
      </c>
      <c r="Z19" s="36" t="n">
        <v>23653.1988199819</v>
      </c>
      <c r="AA19" s="36" t="n">
        <v>23833.7700298089</v>
      </c>
      <c r="AB19" s="36" t="n">
        <v>24351.3168324359</v>
      </c>
      <c r="AC19" s="36" t="n">
        <v>22741.4384971448</v>
      </c>
      <c r="AD19" s="36" t="n">
        <v>19683.8755710779</v>
      </c>
      <c r="AE19" s="36" t="n">
        <v>50344.539429473</v>
      </c>
      <c r="AF19" s="36" t="n">
        <v>351838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1392.43101038361</v>
      </c>
      <c r="D20" s="36" t="n">
        <v>1434.62041325299</v>
      </c>
      <c r="E20" s="36" t="n">
        <v>1465.6025387177</v>
      </c>
      <c r="F20" s="36" t="n">
        <v>1561.90245170293</v>
      </c>
      <c r="G20" s="36" t="n">
        <v>1620.68220922748</v>
      </c>
      <c r="H20" s="36" t="n">
        <v>1570.9661351142</v>
      </c>
      <c r="I20" s="36" t="n">
        <v>1502.14224734882</v>
      </c>
      <c r="J20" s="36" t="n">
        <v>1562.49481836156</v>
      </c>
      <c r="K20" s="36" t="n">
        <v>1582.98328609545</v>
      </c>
      <c r="L20" s="36" t="n">
        <v>1542.74128140642</v>
      </c>
      <c r="M20" s="36" t="n">
        <v>1538.83168675427</v>
      </c>
      <c r="N20" s="36" t="n">
        <v>1415.92305187189</v>
      </c>
      <c r="O20" s="36" t="n">
        <v>1235.35554706618</v>
      </c>
      <c r="P20" s="36" t="n">
        <v>3998.32332269651</v>
      </c>
      <c r="Q20" s="36" t="n">
        <v>23425</v>
      </c>
      <c r="R20" s="36" t="n">
        <v>1359.31870689893</v>
      </c>
      <c r="S20" s="36" t="n">
        <v>1361.10583318095</v>
      </c>
      <c r="T20" s="36" t="n">
        <v>1403.85389143743</v>
      </c>
      <c r="U20" s="36" t="n">
        <v>1493.07662911985</v>
      </c>
      <c r="V20" s="36" t="n">
        <v>1521.57235632119</v>
      </c>
      <c r="W20" s="36" t="n">
        <v>1536.09947953825</v>
      </c>
      <c r="X20" s="36" t="n">
        <v>1537.72901206818</v>
      </c>
      <c r="Y20" s="36" t="n">
        <v>1577.70097025377</v>
      </c>
      <c r="Z20" s="36" t="n">
        <v>1639.00677135525</v>
      </c>
      <c r="AA20" s="36" t="n">
        <v>1615.10629415588</v>
      </c>
      <c r="AB20" s="36" t="n">
        <v>1562.24552419062</v>
      </c>
      <c r="AC20" s="36" t="n">
        <v>1519.81051918549</v>
      </c>
      <c r="AD20" s="36" t="n">
        <v>1454.85294863898</v>
      </c>
      <c r="AE20" s="36" t="n">
        <v>4455.52106365524</v>
      </c>
      <c r="AF20" s="36" t="n">
        <v>24037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1884.94526590634</v>
      </c>
      <c r="D21" s="36" t="n">
        <v>1895.44975723869</v>
      </c>
      <c r="E21" s="36" t="n">
        <v>2027.12346643455</v>
      </c>
      <c r="F21" s="36" t="n">
        <v>1911.58161048089</v>
      </c>
      <c r="G21" s="36" t="n">
        <v>1595.82809057179</v>
      </c>
      <c r="H21" s="36" t="n">
        <v>1499.46629360834</v>
      </c>
      <c r="I21" s="36" t="n">
        <v>1562.23933189248</v>
      </c>
      <c r="J21" s="36" t="n">
        <v>1537.99882153051</v>
      </c>
      <c r="K21" s="36" t="n">
        <v>1528.1107160491</v>
      </c>
      <c r="L21" s="36" t="n">
        <v>1623.56189860719</v>
      </c>
      <c r="M21" s="36" t="n">
        <v>1706.26692455958</v>
      </c>
      <c r="N21" s="36" t="n">
        <v>1602.18303032758</v>
      </c>
      <c r="O21" s="36" t="n">
        <v>1461.51191998908</v>
      </c>
      <c r="P21" s="36" t="n">
        <v>5375.73287280387</v>
      </c>
      <c r="Q21" s="36" t="n">
        <v>27212</v>
      </c>
      <c r="R21" s="36" t="n">
        <v>1864.7684405086</v>
      </c>
      <c r="S21" s="36" t="n">
        <v>1933.71444286059</v>
      </c>
      <c r="T21" s="36" t="n">
        <v>2039.2907272586</v>
      </c>
      <c r="U21" s="36" t="n">
        <v>2105.7724570831</v>
      </c>
      <c r="V21" s="36" t="n">
        <v>2054.63633538926</v>
      </c>
      <c r="W21" s="36" t="n">
        <v>1923.28285043126</v>
      </c>
      <c r="X21" s="36" t="n">
        <v>1778.58732577636</v>
      </c>
      <c r="Y21" s="36" t="n">
        <v>1755.14675449645</v>
      </c>
      <c r="Z21" s="36" t="n">
        <v>1836.40601771077</v>
      </c>
      <c r="AA21" s="36" t="n">
        <v>1904.81483717057</v>
      </c>
      <c r="AB21" s="36" t="n">
        <v>1898.05130374778</v>
      </c>
      <c r="AC21" s="36" t="n">
        <v>1814.84094557732</v>
      </c>
      <c r="AD21" s="36" t="n">
        <v>1709.86679919196</v>
      </c>
      <c r="AE21" s="36" t="n">
        <v>6379.82076279738</v>
      </c>
      <c r="AF21" s="36" t="n">
        <v>30999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60110.799967916</v>
      </c>
      <c r="D22" s="36" t="n">
        <v>61300.0319773464</v>
      </c>
      <c r="E22" s="36" t="n">
        <v>65041.9238492206</v>
      </c>
      <c r="F22" s="36" t="n">
        <v>69488.7324519966</v>
      </c>
      <c r="G22" s="36" t="n">
        <v>72157.9829840311</v>
      </c>
      <c r="H22" s="36" t="n">
        <v>73590.4158963525</v>
      </c>
      <c r="I22" s="36" t="n">
        <v>72039.6224190364</v>
      </c>
      <c r="J22" s="36" t="n">
        <v>69937.4564891447</v>
      </c>
      <c r="K22" s="36" t="n">
        <v>67707.2694809751</v>
      </c>
      <c r="L22" s="36" t="n">
        <v>64796.5512409301</v>
      </c>
      <c r="M22" s="36" t="n">
        <v>60062.9841239127</v>
      </c>
      <c r="N22" s="36" t="n">
        <v>50331.4980143744</v>
      </c>
      <c r="O22" s="36" t="n">
        <v>39728.8762607243</v>
      </c>
      <c r="P22" s="36" t="n">
        <v>85157.8548440392</v>
      </c>
      <c r="Q22" s="36" t="n">
        <v>911452</v>
      </c>
      <c r="R22" s="36" t="n">
        <v>56475.7305690075</v>
      </c>
      <c r="S22" s="36" t="n">
        <v>59408.6245586514</v>
      </c>
      <c r="T22" s="36" t="n">
        <v>61126.3559563618</v>
      </c>
      <c r="U22" s="36" t="n">
        <v>63922.0523919948</v>
      </c>
      <c r="V22" s="36" t="n">
        <v>67116.3513529528</v>
      </c>
      <c r="W22" s="36" t="n">
        <v>69896.1147463746</v>
      </c>
      <c r="X22" s="36" t="n">
        <v>70506.8772114965</v>
      </c>
      <c r="Y22" s="36" t="n">
        <v>70469.9142891097</v>
      </c>
      <c r="Z22" s="36" t="n">
        <v>69121.9470913633</v>
      </c>
      <c r="AA22" s="36" t="n">
        <v>66552.7462493749</v>
      </c>
      <c r="AB22" s="36" t="n">
        <v>63288.1791557843</v>
      </c>
      <c r="AC22" s="36" t="n">
        <v>56355.093108905</v>
      </c>
      <c r="AD22" s="36" t="n">
        <v>47256.8153979133</v>
      </c>
      <c r="AE22" s="36" t="n">
        <v>115349.19792071</v>
      </c>
      <c r="AF22" s="36" t="n">
        <v>936846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1423.24157037326</v>
      </c>
      <c r="D23" s="36" t="n">
        <v>1650.72862641292</v>
      </c>
      <c r="E23" s="36" t="n">
        <v>1782.07706667287</v>
      </c>
      <c r="F23" s="36" t="n">
        <v>1796.17190472715</v>
      </c>
      <c r="G23" s="36" t="n">
        <v>1820.53878163661</v>
      </c>
      <c r="H23" s="36" t="n">
        <v>1970.6087033537</v>
      </c>
      <c r="I23" s="36" t="n">
        <v>2047.39818826809</v>
      </c>
      <c r="J23" s="36" t="n">
        <v>2128.45469429303</v>
      </c>
      <c r="K23" s="36" t="n">
        <v>2195.53901907455</v>
      </c>
      <c r="L23" s="36" t="n">
        <v>2131.66058440175</v>
      </c>
      <c r="M23" s="36" t="n">
        <v>2026.3596734023</v>
      </c>
      <c r="N23" s="36" t="n">
        <v>1876.85385502043</v>
      </c>
      <c r="O23" s="36" t="n">
        <v>1718.20462476208</v>
      </c>
      <c r="P23" s="36" t="n">
        <v>5795.16270760126</v>
      </c>
      <c r="Q23" s="36" t="n">
        <v>30363</v>
      </c>
      <c r="R23" s="36" t="n">
        <v>1398.91530915154</v>
      </c>
      <c r="S23" s="36" t="n">
        <v>1586.57029105261</v>
      </c>
      <c r="T23" s="36" t="n">
        <v>1659.62093817807</v>
      </c>
      <c r="U23" s="36" t="n">
        <v>1727.52981133633</v>
      </c>
      <c r="V23" s="36" t="n">
        <v>1862.6585936438</v>
      </c>
      <c r="W23" s="36" t="n">
        <v>2007.88470377235</v>
      </c>
      <c r="X23" s="36" t="n">
        <v>2122.61276449286</v>
      </c>
      <c r="Y23" s="36" t="n">
        <v>2272.14734766185</v>
      </c>
      <c r="Z23" s="36" t="n">
        <v>2351.94356565165</v>
      </c>
      <c r="AA23" s="36" t="n">
        <v>2366.45959358147</v>
      </c>
      <c r="AB23" s="36" t="n">
        <v>2341.27120782883</v>
      </c>
      <c r="AC23" s="36" t="n">
        <v>2253.18989996025</v>
      </c>
      <c r="AD23" s="36" t="n">
        <v>2197.13222593195</v>
      </c>
      <c r="AE23" s="36" t="n">
        <v>7712.06374775643</v>
      </c>
      <c r="AF23" s="36" t="n">
        <v>33860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1036.7938346257</v>
      </c>
      <c r="D24" s="36" t="n">
        <v>1094.182095066</v>
      </c>
      <c r="E24" s="36" t="n">
        <v>1113.99690303029</v>
      </c>
      <c r="F24" s="36" t="n">
        <v>1075.8909854331</v>
      </c>
      <c r="G24" s="36" t="n">
        <v>954.776411505833</v>
      </c>
      <c r="H24" s="36" t="n">
        <v>839.985728073539</v>
      </c>
      <c r="I24" s="36" t="n">
        <v>779.922043324628</v>
      </c>
      <c r="J24" s="36" t="n">
        <v>769.541381631966</v>
      </c>
      <c r="K24" s="36" t="n">
        <v>756.394215796104</v>
      </c>
      <c r="L24" s="36" t="n">
        <v>757.244190698679</v>
      </c>
      <c r="M24" s="36" t="n">
        <v>767.479983720533</v>
      </c>
      <c r="N24" s="36" t="n">
        <v>702.040322204452</v>
      </c>
      <c r="O24" s="36" t="n">
        <v>628.67719276707</v>
      </c>
      <c r="P24" s="36" t="n">
        <v>2180.0747121221</v>
      </c>
      <c r="Q24" s="36" t="n">
        <v>13457</v>
      </c>
      <c r="R24" s="36" t="n">
        <v>946.913272029433</v>
      </c>
      <c r="S24" s="36" t="n">
        <v>1066.82026416704</v>
      </c>
      <c r="T24" s="36" t="n">
        <v>1135.58662061714</v>
      </c>
      <c r="U24" s="36" t="n">
        <v>1096.50052193871</v>
      </c>
      <c r="V24" s="36" t="n">
        <v>997.213221081165</v>
      </c>
      <c r="W24" s="36" t="n">
        <v>948.7918598691</v>
      </c>
      <c r="X24" s="36" t="n">
        <v>894.385356110983</v>
      </c>
      <c r="Y24" s="36" t="n">
        <v>817.289954945487</v>
      </c>
      <c r="Z24" s="36" t="n">
        <v>777.837158867003</v>
      </c>
      <c r="AA24" s="36" t="n">
        <v>794.72688534243</v>
      </c>
      <c r="AB24" s="36" t="n">
        <v>798.717673161171</v>
      </c>
      <c r="AC24" s="36" t="n">
        <v>753.153131432596</v>
      </c>
      <c r="AD24" s="36" t="n">
        <v>759.099902381505</v>
      </c>
      <c r="AE24" s="36" t="n">
        <v>2533.96417805624</v>
      </c>
      <c r="AF24" s="36" t="n">
        <v>14321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5861.71966342117</v>
      </c>
      <c r="D25" s="36" t="n">
        <v>5881.69666118713</v>
      </c>
      <c r="E25" s="36" t="n">
        <v>6187.04299491693</v>
      </c>
      <c r="F25" s="36" t="n">
        <v>6392.89298514435</v>
      </c>
      <c r="G25" s="36" t="n">
        <v>6127.33351643178</v>
      </c>
      <c r="H25" s="36" t="n">
        <v>5781.71860328711</v>
      </c>
      <c r="I25" s="36" t="n">
        <v>5529.1721598069</v>
      </c>
      <c r="J25" s="36" t="n">
        <v>5489.02734420599</v>
      </c>
      <c r="K25" s="36" t="n">
        <v>5497.02135685348</v>
      </c>
      <c r="L25" s="36" t="n">
        <v>5494.34633475752</v>
      </c>
      <c r="M25" s="36" t="n">
        <v>5318.54508383259</v>
      </c>
      <c r="N25" s="36" t="n">
        <v>4729.30155689812</v>
      </c>
      <c r="O25" s="36" t="n">
        <v>4425.68454292828</v>
      </c>
      <c r="P25" s="36" t="n">
        <v>14825.4971963287</v>
      </c>
      <c r="Q25" s="36" t="n">
        <v>87541</v>
      </c>
      <c r="R25" s="36" t="n">
        <v>5439.39587188046</v>
      </c>
      <c r="S25" s="36" t="n">
        <v>5583.85227328489</v>
      </c>
      <c r="T25" s="36" t="n">
        <v>5940.12048513492</v>
      </c>
      <c r="U25" s="36" t="n">
        <v>6287.88987372875</v>
      </c>
      <c r="V25" s="36" t="n">
        <v>6279.00813955643</v>
      </c>
      <c r="W25" s="36" t="n">
        <v>6134.1429787166</v>
      </c>
      <c r="X25" s="36" t="n">
        <v>5990.13475754418</v>
      </c>
      <c r="Y25" s="36" t="n">
        <v>6017.41728120067</v>
      </c>
      <c r="Z25" s="36" t="n">
        <v>6068.91611797095</v>
      </c>
      <c r="AA25" s="36" t="n">
        <v>6083.40904034442</v>
      </c>
      <c r="AB25" s="36" t="n">
        <v>6000.1079813195</v>
      </c>
      <c r="AC25" s="36" t="n">
        <v>5703.66790256468</v>
      </c>
      <c r="AD25" s="36" t="n">
        <v>5549.206681154</v>
      </c>
      <c r="AE25" s="36" t="n">
        <v>18583.7306155996</v>
      </c>
      <c r="AF25" s="36" t="n">
        <v>95661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421.759249854887</v>
      </c>
      <c r="D26" s="36" t="n">
        <v>434.987647131402</v>
      </c>
      <c r="E26" s="36" t="n">
        <v>460.039841678627</v>
      </c>
      <c r="F26" s="36" t="n">
        <v>451.748827996366</v>
      </c>
      <c r="G26" s="36" t="n">
        <v>433.94365404178</v>
      </c>
      <c r="H26" s="36" t="n">
        <v>458.465365493157</v>
      </c>
      <c r="I26" s="36" t="n">
        <v>464.901951350938</v>
      </c>
      <c r="J26" s="36" t="n">
        <v>437.347521414571</v>
      </c>
      <c r="K26" s="36" t="n">
        <v>436.681270102678</v>
      </c>
      <c r="L26" s="36" t="n">
        <v>471.741220334222</v>
      </c>
      <c r="M26" s="36" t="n">
        <v>466.038720287648</v>
      </c>
      <c r="N26" s="36" t="n">
        <v>405.951098335689</v>
      </c>
      <c r="O26" s="36" t="n">
        <v>381.211551839515</v>
      </c>
      <c r="P26" s="36" t="n">
        <v>1309.18208013852</v>
      </c>
      <c r="Q26" s="36" t="n">
        <v>7034</v>
      </c>
      <c r="R26" s="36" t="n">
        <v>404.071327336521</v>
      </c>
      <c r="S26" s="36" t="n">
        <v>409.857515871887</v>
      </c>
      <c r="T26" s="36" t="n">
        <v>433.769473633299</v>
      </c>
      <c r="U26" s="36" t="n">
        <v>457.246655498368</v>
      </c>
      <c r="V26" s="36" t="n">
        <v>470.321198359078</v>
      </c>
      <c r="W26" s="36" t="n">
        <v>485.848077639082</v>
      </c>
      <c r="X26" s="36" t="n">
        <v>495.807428379394</v>
      </c>
      <c r="Y26" s="36" t="n">
        <v>491.180267368137</v>
      </c>
      <c r="Z26" s="36" t="n">
        <v>483.087535281171</v>
      </c>
      <c r="AA26" s="36" t="n">
        <v>490.806455859583</v>
      </c>
      <c r="AB26" s="36" t="n">
        <v>493.864220071377</v>
      </c>
      <c r="AC26" s="36" t="n">
        <v>470.510983674978</v>
      </c>
      <c r="AD26" s="36" t="n">
        <v>459.479964022929</v>
      </c>
      <c r="AE26" s="36" t="n">
        <v>1671.1488970042</v>
      </c>
      <c r="AF26" s="36" t="n">
        <v>7717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3592.28505728697</v>
      </c>
      <c r="D27" s="36" t="n">
        <v>3611.50694381837</v>
      </c>
      <c r="E27" s="36" t="n">
        <v>3595.57984636503</v>
      </c>
      <c r="F27" s="36" t="n">
        <v>3670.05076395532</v>
      </c>
      <c r="G27" s="36" t="n">
        <v>3745.48566090686</v>
      </c>
      <c r="H27" s="36" t="n">
        <v>3841.15783888309</v>
      </c>
      <c r="I27" s="36" t="n">
        <v>3691.54312911988</v>
      </c>
      <c r="J27" s="36" t="n">
        <v>3360.19345784647</v>
      </c>
      <c r="K27" s="36" t="n">
        <v>3038.90661016088</v>
      </c>
      <c r="L27" s="36" t="n">
        <v>2748.51474054055</v>
      </c>
      <c r="M27" s="36" t="n">
        <v>2506.53907618234</v>
      </c>
      <c r="N27" s="36" t="n">
        <v>2185.94603396652</v>
      </c>
      <c r="O27" s="36" t="n">
        <v>1776.22207647003</v>
      </c>
      <c r="P27" s="36" t="n">
        <v>4639.06876449768</v>
      </c>
      <c r="Q27" s="36" t="n">
        <v>46003</v>
      </c>
      <c r="R27" s="36" t="n">
        <v>3295.42010878394</v>
      </c>
      <c r="S27" s="36" t="n">
        <v>3299.56995753221</v>
      </c>
      <c r="T27" s="36" t="n">
        <v>3413.92379103485</v>
      </c>
      <c r="U27" s="36" t="n">
        <v>3422.9463010972</v>
      </c>
      <c r="V27" s="36" t="n">
        <v>3442.19264565155</v>
      </c>
      <c r="W27" s="36" t="n">
        <v>3623.86761291583</v>
      </c>
      <c r="X27" s="36" t="n">
        <v>3622.77758202402</v>
      </c>
      <c r="Y27" s="36" t="n">
        <v>3362.69121200354</v>
      </c>
      <c r="Z27" s="36" t="n">
        <v>3051.48892202683</v>
      </c>
      <c r="AA27" s="36" t="n">
        <v>2835.91206412248</v>
      </c>
      <c r="AB27" s="36" t="n">
        <v>2622.46877483153</v>
      </c>
      <c r="AC27" s="36" t="n">
        <v>2312.07613839687</v>
      </c>
      <c r="AD27" s="36" t="n">
        <v>2016.07513873239</v>
      </c>
      <c r="AE27" s="36" t="n">
        <v>5557.58975084676</v>
      </c>
      <c r="AF27" s="36" t="n">
        <v>45879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2470.3548288937</v>
      </c>
      <c r="D28" s="36" t="n">
        <v>2446.43217139488</v>
      </c>
      <c r="E28" s="36" t="n">
        <v>2540.71792299399</v>
      </c>
      <c r="F28" s="36" t="n">
        <v>2681.42319122065</v>
      </c>
      <c r="G28" s="36" t="n">
        <v>2707.83587675931</v>
      </c>
      <c r="H28" s="36" t="n">
        <v>2514.51073845132</v>
      </c>
      <c r="I28" s="36" t="n">
        <v>2267.19987715483</v>
      </c>
      <c r="J28" s="36" t="n">
        <v>2201.17446562977</v>
      </c>
      <c r="K28" s="36" t="n">
        <v>2144.25399195257</v>
      </c>
      <c r="L28" s="36" t="n">
        <v>2063.20921221024</v>
      </c>
      <c r="M28" s="36" t="n">
        <v>2045.27381105572</v>
      </c>
      <c r="N28" s="36" t="n">
        <v>1940.28077661609</v>
      </c>
      <c r="O28" s="36" t="n">
        <v>1669.7112899447</v>
      </c>
      <c r="P28" s="36" t="n">
        <v>4741.62184572225</v>
      </c>
      <c r="Q28" s="36" t="n">
        <v>34434</v>
      </c>
      <c r="R28" s="36" t="n">
        <v>2399.17977816544</v>
      </c>
      <c r="S28" s="36" t="n">
        <v>2293.83204394164</v>
      </c>
      <c r="T28" s="36" t="n">
        <v>2456.1557474133</v>
      </c>
      <c r="U28" s="36" t="n">
        <v>2594.96385789369</v>
      </c>
      <c r="V28" s="36" t="n">
        <v>2562.11181211926</v>
      </c>
      <c r="W28" s="36" t="n">
        <v>2450.04959305203</v>
      </c>
      <c r="X28" s="36" t="n">
        <v>2304.79395974058</v>
      </c>
      <c r="Y28" s="36" t="n">
        <v>2196.5197087236</v>
      </c>
      <c r="Z28" s="36" t="n">
        <v>2123.29783720503</v>
      </c>
      <c r="AA28" s="36" t="n">
        <v>2121.60919056415</v>
      </c>
      <c r="AB28" s="36" t="n">
        <v>2121.55346896989</v>
      </c>
      <c r="AC28" s="36" t="n">
        <v>2006.4824824874</v>
      </c>
      <c r="AD28" s="36" t="n">
        <v>1873.00046261759</v>
      </c>
      <c r="AE28" s="36" t="n">
        <v>6327.4500571064</v>
      </c>
      <c r="AF28" s="36" t="n">
        <v>35831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9062.51330133388</v>
      </c>
      <c r="D29" s="36" t="n">
        <v>9513.10890316833</v>
      </c>
      <c r="E29" s="36" t="n">
        <v>10279.2046549402</v>
      </c>
      <c r="F29" s="36" t="n">
        <v>11112.8427869743</v>
      </c>
      <c r="G29" s="36" t="n">
        <v>11461.1125980473</v>
      </c>
      <c r="H29" s="36" t="n">
        <v>11543.7559914469</v>
      </c>
      <c r="I29" s="36" t="n">
        <v>11489.3476744679</v>
      </c>
      <c r="J29" s="36" t="n">
        <v>11786.692292587</v>
      </c>
      <c r="K29" s="36" t="n">
        <v>12065.440822178</v>
      </c>
      <c r="L29" s="36" t="n">
        <v>12184.4894855803</v>
      </c>
      <c r="M29" s="36" t="n">
        <v>12019.9040701379</v>
      </c>
      <c r="N29" s="36" t="n">
        <v>10523.4462697026</v>
      </c>
      <c r="O29" s="36" t="n">
        <v>8527.05010251655</v>
      </c>
      <c r="P29" s="36" t="n">
        <v>21806.091046919</v>
      </c>
      <c r="Q29" s="36" t="n">
        <v>163375</v>
      </c>
      <c r="R29" s="36" t="n">
        <v>8749.72788115504</v>
      </c>
      <c r="S29" s="36" t="n">
        <v>9305.68165374779</v>
      </c>
      <c r="T29" s="36" t="n">
        <v>9866.26961352441</v>
      </c>
      <c r="U29" s="36" t="n">
        <v>10551.7639377553</v>
      </c>
      <c r="V29" s="36" t="n">
        <v>10855.4843333484</v>
      </c>
      <c r="W29" s="36" t="n">
        <v>11170.8960238584</v>
      </c>
      <c r="X29" s="36" t="n">
        <v>11558.8801606106</v>
      </c>
      <c r="Y29" s="36" t="n">
        <v>12263.5625993587</v>
      </c>
      <c r="Z29" s="36" t="n">
        <v>12774.6951099198</v>
      </c>
      <c r="AA29" s="36" t="n">
        <v>12838.612652578</v>
      </c>
      <c r="AB29" s="36" t="n">
        <v>12720.4222736984</v>
      </c>
      <c r="AC29" s="36" t="n">
        <v>11936.8314472141</v>
      </c>
      <c r="AD29" s="36" t="n">
        <v>10586.5596237852</v>
      </c>
      <c r="AE29" s="36" t="n">
        <v>28386.6126894459</v>
      </c>
      <c r="AF29" s="36" t="n">
        <v>173566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3123.39323358585</v>
      </c>
      <c r="D30" s="36" t="n">
        <v>3367.30048851433</v>
      </c>
      <c r="E30" s="36" t="n">
        <v>3620.53936002479</v>
      </c>
      <c r="F30" s="36" t="n">
        <v>3791.21377716826</v>
      </c>
      <c r="G30" s="36" t="n">
        <v>3744.08991997074</v>
      </c>
      <c r="H30" s="36" t="n">
        <v>3569.12520912875</v>
      </c>
      <c r="I30" s="36" t="n">
        <v>3482.17614152876</v>
      </c>
      <c r="J30" s="36" t="n">
        <v>3658.38744152948</v>
      </c>
      <c r="K30" s="36" t="n">
        <v>3853.79106466079</v>
      </c>
      <c r="L30" s="36" t="n">
        <v>4002.23698478245</v>
      </c>
      <c r="M30" s="36" t="n">
        <v>3960.25967172994</v>
      </c>
      <c r="N30" s="36" t="n">
        <v>3670.17956594805</v>
      </c>
      <c r="O30" s="36" t="n">
        <v>3479.88550434105</v>
      </c>
      <c r="P30" s="36" t="n">
        <v>12447.4216370868</v>
      </c>
      <c r="Q30" s="36" t="n">
        <v>59770</v>
      </c>
      <c r="R30" s="36" t="n">
        <v>3124.58048342541</v>
      </c>
      <c r="S30" s="36" t="n">
        <v>3296.00326855101</v>
      </c>
      <c r="T30" s="36" t="n">
        <v>3593.19356855827</v>
      </c>
      <c r="U30" s="36" t="n">
        <v>3867.76773729275</v>
      </c>
      <c r="V30" s="36" t="n">
        <v>3892.29275122039</v>
      </c>
      <c r="W30" s="36" t="n">
        <v>3758.22058038314</v>
      </c>
      <c r="X30" s="36" t="n">
        <v>3709.32309794603</v>
      </c>
      <c r="Y30" s="36" t="n">
        <v>3881.55148843806</v>
      </c>
      <c r="Z30" s="36" t="n">
        <v>4079.01158689252</v>
      </c>
      <c r="AA30" s="36" t="n">
        <v>4311.24874990193</v>
      </c>
      <c r="AB30" s="36" t="n">
        <v>4511.4116377057</v>
      </c>
      <c r="AC30" s="36" t="n">
        <v>4449.06399402169</v>
      </c>
      <c r="AD30" s="36" t="n">
        <v>4340.60554387076</v>
      </c>
      <c r="AE30" s="36" t="n">
        <v>15136.7255117923</v>
      </c>
      <c r="AF30" s="36" t="n">
        <v>65951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1620.17939707983</v>
      </c>
      <c r="D31" s="36" t="n">
        <v>1790.8498183348</v>
      </c>
      <c r="E31" s="36" t="n">
        <v>1952.15996783649</v>
      </c>
      <c r="F31" s="36" t="n">
        <v>1852.67130120951</v>
      </c>
      <c r="G31" s="36" t="n">
        <v>1574.33811321177</v>
      </c>
      <c r="H31" s="36" t="n">
        <v>1393.05315537352</v>
      </c>
      <c r="I31" s="36" t="n">
        <v>1312.92028211428</v>
      </c>
      <c r="J31" s="36" t="n">
        <v>1248.02464907046</v>
      </c>
      <c r="K31" s="36" t="n">
        <v>1212.4914358952</v>
      </c>
      <c r="L31" s="36" t="n">
        <v>1197.25837359431</v>
      </c>
      <c r="M31" s="36" t="n">
        <v>1142.43057536236</v>
      </c>
      <c r="N31" s="36" t="n">
        <v>1042.26807366956</v>
      </c>
      <c r="O31" s="36" t="n">
        <v>949.29591241645</v>
      </c>
      <c r="P31" s="36" t="n">
        <v>3443.05894483147</v>
      </c>
      <c r="Q31" s="36" t="n">
        <v>21731</v>
      </c>
      <c r="R31" s="36" t="n">
        <v>1576.38125126671</v>
      </c>
      <c r="S31" s="36" t="n">
        <v>1730.50302625352</v>
      </c>
      <c r="T31" s="36" t="n">
        <v>1861.24891468277</v>
      </c>
      <c r="U31" s="36" t="n">
        <v>1890.48789383472</v>
      </c>
      <c r="V31" s="36" t="n">
        <v>1823.55772450166</v>
      </c>
      <c r="W31" s="36" t="n">
        <v>1723.69209591328</v>
      </c>
      <c r="X31" s="36" t="n">
        <v>1542.86416812687</v>
      </c>
      <c r="Y31" s="36" t="n">
        <v>1421.44669078678</v>
      </c>
      <c r="Z31" s="36" t="n">
        <v>1414.04820528247</v>
      </c>
      <c r="AA31" s="36" t="n">
        <v>1449.89469355881</v>
      </c>
      <c r="AB31" s="36" t="n">
        <v>1434.2269640369</v>
      </c>
      <c r="AC31" s="36" t="n">
        <v>1334.77712820155</v>
      </c>
      <c r="AD31" s="36" t="n">
        <v>1250.67138406712</v>
      </c>
      <c r="AE31" s="36" t="n">
        <v>4458.19985948684</v>
      </c>
      <c r="AF31" s="36" t="n">
        <v>24912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5054.93892790919</v>
      </c>
      <c r="D32" s="36" t="n">
        <v>5321.75703475584</v>
      </c>
      <c r="E32" s="36" t="n">
        <v>5381.63561931352</v>
      </c>
      <c r="F32" s="36" t="n">
        <v>5186.62995372942</v>
      </c>
      <c r="G32" s="36" t="n">
        <v>4746.79885787424</v>
      </c>
      <c r="H32" s="36" t="n">
        <v>4321.52811972572</v>
      </c>
      <c r="I32" s="36" t="n">
        <v>3987.04870226347</v>
      </c>
      <c r="J32" s="36" t="n">
        <v>3727.26120624376</v>
      </c>
      <c r="K32" s="36" t="n">
        <v>3621.94412358392</v>
      </c>
      <c r="L32" s="36" t="n">
        <v>3731.84711760095</v>
      </c>
      <c r="M32" s="36" t="n">
        <v>3716.89144149548</v>
      </c>
      <c r="N32" s="36" t="n">
        <v>3341.19769422039</v>
      </c>
      <c r="O32" s="36" t="n">
        <v>2941.34915179269</v>
      </c>
      <c r="P32" s="36" t="n">
        <v>9187.17204949141</v>
      </c>
      <c r="Q32" s="36" t="n">
        <v>64268</v>
      </c>
      <c r="R32" s="36" t="n">
        <v>4812.97525497029</v>
      </c>
      <c r="S32" s="36" t="n">
        <v>4996.0793371264</v>
      </c>
      <c r="T32" s="36" t="n">
        <v>5222.28138100927</v>
      </c>
      <c r="U32" s="36" t="n">
        <v>5197.6227002513</v>
      </c>
      <c r="V32" s="36" t="n">
        <v>4826.94946713072</v>
      </c>
      <c r="W32" s="36" t="n">
        <v>4514.54002411984</v>
      </c>
      <c r="X32" s="36" t="n">
        <v>4200.42095253905</v>
      </c>
      <c r="Y32" s="36" t="n">
        <v>3924.25831449577</v>
      </c>
      <c r="Z32" s="36" t="n">
        <v>3894.46116581379</v>
      </c>
      <c r="AA32" s="36" t="n">
        <v>3936.60041408063</v>
      </c>
      <c r="AB32" s="36" t="n">
        <v>3856.51775407745</v>
      </c>
      <c r="AC32" s="36" t="n">
        <v>3631.99449561738</v>
      </c>
      <c r="AD32" s="36" t="n">
        <v>3295.6005613653</v>
      </c>
      <c r="AE32" s="36" t="n">
        <v>11612.6981774028</v>
      </c>
      <c r="AF32" s="36" t="n">
        <v>67923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4721.32624482941</v>
      </c>
      <c r="D33" s="36" t="n">
        <v>4780.80551847279</v>
      </c>
      <c r="E33" s="36" t="n">
        <v>5026.3529480695</v>
      </c>
      <c r="F33" s="36" t="n">
        <v>5263.24378068579</v>
      </c>
      <c r="G33" s="36" t="n">
        <v>5332.6398387546</v>
      </c>
      <c r="H33" s="36" t="n">
        <v>5350.60196509536</v>
      </c>
      <c r="I33" s="36" t="n">
        <v>5091.78798979714</v>
      </c>
      <c r="J33" s="36" t="n">
        <v>4761.71669313787</v>
      </c>
      <c r="K33" s="36" t="n">
        <v>4496.37167338437</v>
      </c>
      <c r="L33" s="36" t="n">
        <v>4384.04150323966</v>
      </c>
      <c r="M33" s="36" t="n">
        <v>4305.41743542324</v>
      </c>
      <c r="N33" s="36" t="n">
        <v>3831.39400188232</v>
      </c>
      <c r="O33" s="36" t="n">
        <v>3159.38921289644</v>
      </c>
      <c r="P33" s="36" t="n">
        <v>7494.91119433152</v>
      </c>
      <c r="Q33" s="36" t="n">
        <v>68000</v>
      </c>
      <c r="R33" s="36" t="n">
        <v>4611.27115681542</v>
      </c>
      <c r="S33" s="36" t="n">
        <v>4844.54447643151</v>
      </c>
      <c r="T33" s="36" t="n">
        <v>4936.88415356571</v>
      </c>
      <c r="U33" s="36" t="n">
        <v>5114.11353084475</v>
      </c>
      <c r="V33" s="36" t="n">
        <v>5203.51351787313</v>
      </c>
      <c r="W33" s="36" t="n">
        <v>5249.84389902995</v>
      </c>
      <c r="X33" s="36" t="n">
        <v>5092.92497150067</v>
      </c>
      <c r="Y33" s="36" t="n">
        <v>4827.67857732582</v>
      </c>
      <c r="Z33" s="36" t="n">
        <v>4645.07197313787</v>
      </c>
      <c r="AA33" s="36" t="n">
        <v>4585.03682913328</v>
      </c>
      <c r="AB33" s="36" t="n">
        <v>4529.35333367803</v>
      </c>
      <c r="AC33" s="36" t="n">
        <v>4144.00877026159</v>
      </c>
      <c r="AD33" s="36" t="n">
        <v>3615.27512265239</v>
      </c>
      <c r="AE33" s="36" t="n">
        <v>10447.4796877499</v>
      </c>
      <c r="AF33" s="36" t="n">
        <v>71847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3416.95538415175</v>
      </c>
      <c r="D34" s="36" t="n">
        <v>3625.87510062248</v>
      </c>
      <c r="E34" s="36" t="n">
        <v>3668.19337434749</v>
      </c>
      <c r="F34" s="36" t="n">
        <v>3499.30309478923</v>
      </c>
      <c r="G34" s="36" t="n">
        <v>3257.72718419536</v>
      </c>
      <c r="H34" s="36" t="n">
        <v>3171.92476510321</v>
      </c>
      <c r="I34" s="36" t="n">
        <v>3194.93075058327</v>
      </c>
      <c r="J34" s="36" t="n">
        <v>3221.39024845551</v>
      </c>
      <c r="K34" s="36" t="n">
        <v>3126.78887713992</v>
      </c>
      <c r="L34" s="36" t="n">
        <v>2924.11420046383</v>
      </c>
      <c r="M34" s="36" t="n">
        <v>2599.37509621397</v>
      </c>
      <c r="N34" s="36" t="n">
        <v>2174.83827826238</v>
      </c>
      <c r="O34" s="36" t="n">
        <v>1812.45817350948</v>
      </c>
      <c r="P34" s="36" t="n">
        <v>4477.12547216214</v>
      </c>
      <c r="Q34" s="36" t="n">
        <v>44171</v>
      </c>
      <c r="R34" s="36" t="n">
        <v>3342.46334518542</v>
      </c>
      <c r="S34" s="36" t="n">
        <v>3455.82169887542</v>
      </c>
      <c r="T34" s="36" t="n">
        <v>3463.33903554817</v>
      </c>
      <c r="U34" s="36" t="n">
        <v>3453.20376486765</v>
      </c>
      <c r="V34" s="36" t="n">
        <v>3404.63038738745</v>
      </c>
      <c r="W34" s="36" t="n">
        <v>3461.43671243479</v>
      </c>
      <c r="X34" s="36" t="n">
        <v>3498.7025586987</v>
      </c>
      <c r="Y34" s="36" t="n">
        <v>3422.64945377035</v>
      </c>
      <c r="Z34" s="36" t="n">
        <v>3192.07786037335</v>
      </c>
      <c r="AA34" s="36" t="n">
        <v>2909.81449730241</v>
      </c>
      <c r="AB34" s="36" t="n">
        <v>2714.7606946233</v>
      </c>
      <c r="AC34" s="36" t="n">
        <v>2446.54678348317</v>
      </c>
      <c r="AD34" s="36" t="n">
        <v>2086.62141366491</v>
      </c>
      <c r="AE34" s="36" t="n">
        <v>5915.93179378493</v>
      </c>
      <c r="AF34" s="36" t="n">
        <v>46768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5363.70535560795</v>
      </c>
      <c r="D35" s="36" t="n">
        <v>5534.27253144398</v>
      </c>
      <c r="E35" s="36" t="n">
        <v>5746.21409650402</v>
      </c>
      <c r="F35" s="36" t="n">
        <v>5690.97846381137</v>
      </c>
      <c r="G35" s="36" t="n">
        <v>5251.18557764448</v>
      </c>
      <c r="H35" s="36" t="n">
        <v>4752.65588755847</v>
      </c>
      <c r="I35" s="36" t="n">
        <v>4398.52401805436</v>
      </c>
      <c r="J35" s="36" t="n">
        <v>4243.60332197009</v>
      </c>
      <c r="K35" s="36" t="n">
        <v>4034.50987228964</v>
      </c>
      <c r="L35" s="36" t="n">
        <v>3875.4418289294</v>
      </c>
      <c r="M35" s="36" t="n">
        <v>3857.29520046659</v>
      </c>
      <c r="N35" s="36" t="n">
        <v>3454.15892891933</v>
      </c>
      <c r="O35" s="36" t="n">
        <v>2799.70308279148</v>
      </c>
      <c r="P35" s="36" t="n">
        <v>7602.75183400885</v>
      </c>
      <c r="Q35" s="36" t="n">
        <v>66605</v>
      </c>
      <c r="R35" s="36" t="n">
        <v>5233.99597640524</v>
      </c>
      <c r="S35" s="36" t="n">
        <v>5239.29341611802</v>
      </c>
      <c r="T35" s="36" t="n">
        <v>5556.46380751381</v>
      </c>
      <c r="U35" s="36" t="n">
        <v>5749.58357551574</v>
      </c>
      <c r="V35" s="36" t="n">
        <v>5616.84805657455</v>
      </c>
      <c r="W35" s="36" t="n">
        <v>5341.65547320062</v>
      </c>
      <c r="X35" s="36" t="n">
        <v>4932.51139107897</v>
      </c>
      <c r="Y35" s="36" t="n">
        <v>4599.20657431363</v>
      </c>
      <c r="Z35" s="36" t="n">
        <v>4420.894005511</v>
      </c>
      <c r="AA35" s="36" t="n">
        <v>4426.25964511813</v>
      </c>
      <c r="AB35" s="36" t="n">
        <v>4344.7199163804</v>
      </c>
      <c r="AC35" s="36" t="n">
        <v>3850.47349839745</v>
      </c>
      <c r="AD35" s="36" t="n">
        <v>3281.25478419009</v>
      </c>
      <c r="AE35" s="36" t="n">
        <v>10672.8398796824</v>
      </c>
      <c r="AF35" s="36" t="n">
        <v>73266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209.357801225833</v>
      </c>
      <c r="D36" s="36" t="n">
        <v>230.95468501749</v>
      </c>
      <c r="E36" s="36" t="n">
        <v>249.029047799092</v>
      </c>
      <c r="F36" s="36" t="n">
        <v>238.799657305701</v>
      </c>
      <c r="G36" s="36" t="n">
        <v>202.791712929049</v>
      </c>
      <c r="H36" s="36" t="n">
        <v>174.928219552662</v>
      </c>
      <c r="I36" s="36" t="n">
        <v>165.847132827057</v>
      </c>
      <c r="J36" s="36" t="n">
        <v>160.37717221589</v>
      </c>
      <c r="K36" s="36" t="n">
        <v>165.618601268803</v>
      </c>
      <c r="L36" s="36" t="n">
        <v>185.949207605171</v>
      </c>
      <c r="M36" s="36" t="n">
        <v>183.288346842339</v>
      </c>
      <c r="N36" s="36" t="n">
        <v>148.724344959249</v>
      </c>
      <c r="O36" s="36" t="n">
        <v>129.86219921336</v>
      </c>
      <c r="P36" s="36" t="n">
        <v>565.471871238304</v>
      </c>
      <c r="Q36" s="36" t="n">
        <v>3011</v>
      </c>
      <c r="R36" s="36" t="n">
        <v>199.272082165355</v>
      </c>
      <c r="S36" s="36" t="n">
        <v>211.024093235328</v>
      </c>
      <c r="T36" s="36" t="n">
        <v>226.783811901156</v>
      </c>
      <c r="U36" s="36" t="n">
        <v>227.631973078666</v>
      </c>
      <c r="V36" s="36" t="n">
        <v>211.318090965992</v>
      </c>
      <c r="W36" s="36" t="n">
        <v>193.439394870356</v>
      </c>
      <c r="X36" s="36" t="n">
        <v>185.101456065095</v>
      </c>
      <c r="Y36" s="36" t="n">
        <v>186.550454861883</v>
      </c>
      <c r="Z36" s="36" t="n">
        <v>187.896823669332</v>
      </c>
      <c r="AA36" s="36" t="n">
        <v>194.534957220337</v>
      </c>
      <c r="AB36" s="36" t="n">
        <v>194.393191754191</v>
      </c>
      <c r="AC36" s="36" t="n">
        <v>177.3464631536</v>
      </c>
      <c r="AD36" s="36" t="n">
        <v>174.918930079538</v>
      </c>
      <c r="AE36" s="36" t="n">
        <v>764.788276979171</v>
      </c>
      <c r="AF36" s="36" t="n">
        <v>3335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3602.56908269978</v>
      </c>
      <c r="D37" s="36" t="n">
        <v>3517.28218422203</v>
      </c>
      <c r="E37" s="36" t="n">
        <v>3457.82977822149</v>
      </c>
      <c r="F37" s="36" t="n">
        <v>3531.15047160217</v>
      </c>
      <c r="G37" s="36" t="n">
        <v>3585.23953017954</v>
      </c>
      <c r="H37" s="36" t="n">
        <v>3503.30350895053</v>
      </c>
      <c r="I37" s="36" t="n">
        <v>3310.39110431111</v>
      </c>
      <c r="J37" s="36" t="n">
        <v>3203.46079750933</v>
      </c>
      <c r="K37" s="36" t="n">
        <v>3149.30001787896</v>
      </c>
      <c r="L37" s="36" t="n">
        <v>3052.75071585174</v>
      </c>
      <c r="M37" s="36" t="n">
        <v>2973.3771734599</v>
      </c>
      <c r="N37" s="36" t="n">
        <v>2791.65938138947</v>
      </c>
      <c r="O37" s="36" t="n">
        <v>2317.53583822857</v>
      </c>
      <c r="P37" s="36" t="n">
        <v>5830.15041549537</v>
      </c>
      <c r="Q37" s="36" t="n">
        <v>47826</v>
      </c>
      <c r="R37" s="36" t="n">
        <v>3460.8116856332</v>
      </c>
      <c r="S37" s="36" t="n">
        <v>3428.54244367498</v>
      </c>
      <c r="T37" s="36" t="n">
        <v>3449.79919573895</v>
      </c>
      <c r="U37" s="36" t="n">
        <v>3542.13000749075</v>
      </c>
      <c r="V37" s="36" t="n">
        <v>3625.2052943578</v>
      </c>
      <c r="W37" s="36" t="n">
        <v>3660.46904581543</v>
      </c>
      <c r="X37" s="36" t="n">
        <v>3501.75326934711</v>
      </c>
      <c r="Y37" s="36" t="n">
        <v>3390.13772908369</v>
      </c>
      <c r="Z37" s="36" t="n">
        <v>3332.85401326203</v>
      </c>
      <c r="AA37" s="36" t="n">
        <v>3248.42409792353</v>
      </c>
      <c r="AB37" s="36" t="n">
        <v>3205.90265965813</v>
      </c>
      <c r="AC37" s="36" t="n">
        <v>3003.67952545699</v>
      </c>
      <c r="AD37" s="36" t="n">
        <v>2639.93761205677</v>
      </c>
      <c r="AE37" s="36" t="n">
        <v>7375.35342050064</v>
      </c>
      <c r="AF37" s="36" t="n">
        <v>50865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204.810918348284</v>
      </c>
      <c r="D38" s="36" t="n">
        <v>208.852131578818</v>
      </c>
      <c r="E38" s="36" t="n">
        <v>221.265878302312</v>
      </c>
      <c r="F38" s="36" t="n">
        <v>224.534878552487</v>
      </c>
      <c r="G38" s="36" t="n">
        <v>216.794167244922</v>
      </c>
      <c r="H38" s="36" t="n">
        <v>219.839987625534</v>
      </c>
      <c r="I38" s="36" t="n">
        <v>225.517375092496</v>
      </c>
      <c r="J38" s="36" t="n">
        <v>227.728766732308</v>
      </c>
      <c r="K38" s="36" t="n">
        <v>228.150063465611</v>
      </c>
      <c r="L38" s="36" t="n">
        <v>248.807995915842</v>
      </c>
      <c r="M38" s="36" t="n">
        <v>273.465581678193</v>
      </c>
      <c r="N38" s="36" t="n">
        <v>263.729102065449</v>
      </c>
      <c r="O38" s="36" t="n">
        <v>240.919507978758</v>
      </c>
      <c r="P38" s="36" t="n">
        <v>1016.58364541898</v>
      </c>
      <c r="Q38" s="36" t="n">
        <v>4021</v>
      </c>
      <c r="R38" s="36" t="n">
        <v>173.878547158124</v>
      </c>
      <c r="S38" s="36" t="n">
        <v>211.431899392186</v>
      </c>
      <c r="T38" s="36" t="n">
        <v>227.990660221652</v>
      </c>
      <c r="U38" s="36" t="n">
        <v>246.845355253544</v>
      </c>
      <c r="V38" s="36" t="n">
        <v>258.944323911862</v>
      </c>
      <c r="W38" s="36" t="n">
        <v>257.474444295194</v>
      </c>
      <c r="X38" s="36" t="n">
        <v>243.908783369423</v>
      </c>
      <c r="Y38" s="36" t="n">
        <v>238.659664553602</v>
      </c>
      <c r="Z38" s="36" t="n">
        <v>246.899100851264</v>
      </c>
      <c r="AA38" s="36" t="n">
        <v>272.24943225467</v>
      </c>
      <c r="AB38" s="36" t="n">
        <v>302.591534287261</v>
      </c>
      <c r="AC38" s="36" t="n">
        <v>309.183477312286</v>
      </c>
      <c r="AD38" s="36" t="n">
        <v>302.711588286695</v>
      </c>
      <c r="AE38" s="36" t="n">
        <v>1184.23118885224</v>
      </c>
      <c r="AF38" s="36" t="n">
        <v>4477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8064.99293956325</v>
      </c>
      <c r="D39" s="36" t="n">
        <v>8182.64465619306</v>
      </c>
      <c r="E39" s="36" t="n">
        <v>8359.12312716764</v>
      </c>
      <c r="F39" s="36" t="n">
        <v>8400.20157823797</v>
      </c>
      <c r="G39" s="36" t="n">
        <v>8621.15112571227</v>
      </c>
      <c r="H39" s="36" t="n">
        <v>9069.21217440376</v>
      </c>
      <c r="I39" s="36" t="n">
        <v>8745.54326274087</v>
      </c>
      <c r="J39" s="36" t="n">
        <v>8006.79072186061</v>
      </c>
      <c r="K39" s="36" t="n">
        <v>7174.84882317151</v>
      </c>
      <c r="L39" s="36" t="n">
        <v>6443.76002076972</v>
      </c>
      <c r="M39" s="36" t="n">
        <v>6048.89668222957</v>
      </c>
      <c r="N39" s="36" t="n">
        <v>5470.18870672134</v>
      </c>
      <c r="O39" s="36" t="n">
        <v>4590.04861987029</v>
      </c>
      <c r="P39" s="36" t="n">
        <v>11926.5975613581</v>
      </c>
      <c r="Q39" s="36" t="n">
        <v>109104</v>
      </c>
      <c r="R39" s="36" t="n">
        <v>8127.60355089534</v>
      </c>
      <c r="S39" s="36" t="n">
        <v>7959.0593120446</v>
      </c>
      <c r="T39" s="36" t="n">
        <v>7807.55593911485</v>
      </c>
      <c r="U39" s="36" t="n">
        <v>7882.89249048179</v>
      </c>
      <c r="V39" s="36" t="n">
        <v>8282.53611383639</v>
      </c>
      <c r="W39" s="36" t="n">
        <v>8676.55458095781</v>
      </c>
      <c r="X39" s="36" t="n">
        <v>8382.30905180552</v>
      </c>
      <c r="Y39" s="36" t="n">
        <v>7741.01433473859</v>
      </c>
      <c r="Z39" s="36" t="n">
        <v>7015.60809631274</v>
      </c>
      <c r="AA39" s="36" t="n">
        <v>6458.90068613497</v>
      </c>
      <c r="AB39" s="36" t="n">
        <v>6326.71832131204</v>
      </c>
      <c r="AC39" s="36" t="n">
        <v>6198.25736686619</v>
      </c>
      <c r="AD39" s="36" t="n">
        <v>5689.4573633014</v>
      </c>
      <c r="AE39" s="36" t="n">
        <v>15419.5327921978</v>
      </c>
      <c r="AF39" s="36" t="n">
        <v>111968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410.2353418096</v>
      </c>
      <c r="D40" s="36" t="n">
        <v>444.462798099799</v>
      </c>
      <c r="E40" s="36" t="n">
        <v>467.067201935872</v>
      </c>
      <c r="F40" s="36" t="n">
        <v>460.409588993186</v>
      </c>
      <c r="G40" s="36" t="n">
        <v>417.643807094601</v>
      </c>
      <c r="H40" s="36" t="n">
        <v>412.212077846465</v>
      </c>
      <c r="I40" s="36" t="n">
        <v>419.088414071598</v>
      </c>
      <c r="J40" s="36" t="n">
        <v>409.468700039316</v>
      </c>
      <c r="K40" s="36" t="n">
        <v>415.712414916284</v>
      </c>
      <c r="L40" s="36" t="n">
        <v>444.195438886667</v>
      </c>
      <c r="M40" s="36" t="n">
        <v>459.397753772988</v>
      </c>
      <c r="N40" s="36" t="n">
        <v>434.815105864379</v>
      </c>
      <c r="O40" s="36" t="n">
        <v>401.794530399306</v>
      </c>
      <c r="P40" s="36" t="n">
        <v>1629.49682626994</v>
      </c>
      <c r="Q40" s="36" t="n">
        <v>7226</v>
      </c>
      <c r="R40" s="36" t="n">
        <v>409.827448639232</v>
      </c>
      <c r="S40" s="36" t="n">
        <v>428.504758738572</v>
      </c>
      <c r="T40" s="36" t="n">
        <v>452.56773929446</v>
      </c>
      <c r="U40" s="36" t="n">
        <v>466.394392333724</v>
      </c>
      <c r="V40" s="36" t="n">
        <v>459.813896757495</v>
      </c>
      <c r="W40" s="36" t="n">
        <v>463.92607588328</v>
      </c>
      <c r="X40" s="36" t="n">
        <v>463.494923541747</v>
      </c>
      <c r="Y40" s="36" t="n">
        <v>449.964918349744</v>
      </c>
      <c r="Z40" s="36" t="n">
        <v>447.285512344822</v>
      </c>
      <c r="AA40" s="36" t="n">
        <v>485.068530988833</v>
      </c>
      <c r="AB40" s="36" t="n">
        <v>526.72467386677</v>
      </c>
      <c r="AC40" s="36" t="n">
        <v>511.749379378389</v>
      </c>
      <c r="AD40" s="36" t="n">
        <v>484.711405428364</v>
      </c>
      <c r="AE40" s="36" t="n">
        <v>1966.96634445457</v>
      </c>
      <c r="AF40" s="36" t="n">
        <v>8017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1185.3541006373</v>
      </c>
      <c r="D41" s="36" t="n">
        <v>1269.8367597429</v>
      </c>
      <c r="E41" s="36" t="n">
        <v>1297.11106653151</v>
      </c>
      <c r="F41" s="36" t="n">
        <v>1325.40415213208</v>
      </c>
      <c r="G41" s="36" t="n">
        <v>1322.07184685161</v>
      </c>
      <c r="H41" s="36" t="n">
        <v>1282.67496754016</v>
      </c>
      <c r="I41" s="36" t="n">
        <v>1228.26183828929</v>
      </c>
      <c r="J41" s="36" t="n">
        <v>1258.59184790373</v>
      </c>
      <c r="K41" s="36" t="n">
        <v>1274.67392843635</v>
      </c>
      <c r="L41" s="36" t="n">
        <v>1270.38209005487</v>
      </c>
      <c r="M41" s="36" t="n">
        <v>1302.62781821217</v>
      </c>
      <c r="N41" s="36" t="n">
        <v>1262.10837512987</v>
      </c>
      <c r="O41" s="36" t="n">
        <v>1188.91872075733</v>
      </c>
      <c r="P41" s="36" t="n">
        <v>4092.98248778081</v>
      </c>
      <c r="Q41" s="36" t="n">
        <v>20561</v>
      </c>
      <c r="R41" s="36" t="n">
        <v>1138.87696652604</v>
      </c>
      <c r="S41" s="36" t="n">
        <v>1141.28359664132</v>
      </c>
      <c r="T41" s="36" t="n">
        <v>1208.81962942458</v>
      </c>
      <c r="U41" s="36" t="n">
        <v>1304.64326221091</v>
      </c>
      <c r="V41" s="36" t="n">
        <v>1350.95909541442</v>
      </c>
      <c r="W41" s="36" t="n">
        <v>1362.39083416567</v>
      </c>
      <c r="X41" s="36" t="n">
        <v>1335.38459906851</v>
      </c>
      <c r="Y41" s="36" t="n">
        <v>1285.36444342719</v>
      </c>
      <c r="Z41" s="36" t="n">
        <v>1261.18494939439</v>
      </c>
      <c r="AA41" s="36" t="n">
        <v>1354.04045746018</v>
      </c>
      <c r="AB41" s="36" t="n">
        <v>1459.99183394756</v>
      </c>
      <c r="AC41" s="36" t="n">
        <v>1425.49557108915</v>
      </c>
      <c r="AD41" s="36" t="n">
        <v>1345.69080577414</v>
      </c>
      <c r="AE41" s="36" t="n">
        <v>4581.87395545595</v>
      </c>
      <c r="AF41" s="36" t="n">
        <v>21556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872.832637510341</v>
      </c>
      <c r="D42" s="36" t="n">
        <v>954.565012858695</v>
      </c>
      <c r="E42" s="36" t="n">
        <v>994.879396114719</v>
      </c>
      <c r="F42" s="36" t="n">
        <v>915.283347518845</v>
      </c>
      <c r="G42" s="36" t="n">
        <v>775.76995077623</v>
      </c>
      <c r="H42" s="36" t="n">
        <v>703.042466127023</v>
      </c>
      <c r="I42" s="36" t="n">
        <v>683.710871959892</v>
      </c>
      <c r="J42" s="36" t="n">
        <v>665.203254633239</v>
      </c>
      <c r="K42" s="36" t="n">
        <v>628.306594845454</v>
      </c>
      <c r="L42" s="36" t="n">
        <v>568.433778179642</v>
      </c>
      <c r="M42" s="36" t="n">
        <v>545.553907939198</v>
      </c>
      <c r="N42" s="36" t="n">
        <v>534.898817647383</v>
      </c>
      <c r="O42" s="36" t="n">
        <v>462.61143830354</v>
      </c>
      <c r="P42" s="36" t="n">
        <v>1344.9085255858</v>
      </c>
      <c r="Q42" s="36" t="n">
        <v>10650</v>
      </c>
      <c r="R42" s="36" t="n">
        <v>814.605701823796</v>
      </c>
      <c r="S42" s="36" t="n">
        <v>906.313401688198</v>
      </c>
      <c r="T42" s="36" t="n">
        <v>940.889879904525</v>
      </c>
      <c r="U42" s="36" t="n">
        <v>891.150209006938</v>
      </c>
      <c r="V42" s="36" t="n">
        <v>800.903079269237</v>
      </c>
      <c r="W42" s="36" t="n">
        <v>773.238265688879</v>
      </c>
      <c r="X42" s="36" t="n">
        <v>740.828750431755</v>
      </c>
      <c r="Y42" s="36" t="n">
        <v>673.230823170037</v>
      </c>
      <c r="Z42" s="36" t="n">
        <v>630.274716321247</v>
      </c>
      <c r="AA42" s="36" t="n">
        <v>632.977841006284</v>
      </c>
      <c r="AB42" s="36" t="n">
        <v>637.380760143043</v>
      </c>
      <c r="AC42" s="36" t="n">
        <v>598.921321793246</v>
      </c>
      <c r="AD42" s="36" t="n">
        <v>566.209103858893</v>
      </c>
      <c r="AE42" s="36" t="n">
        <v>2045.07614589392</v>
      </c>
      <c r="AF42" s="36" t="n">
        <v>11652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2005.11067316413</v>
      </c>
      <c r="D43" s="36" t="n">
        <v>2240.21652245843</v>
      </c>
      <c r="E43" s="36" t="n">
        <v>2359.6323742549</v>
      </c>
      <c r="F43" s="36" t="n">
        <v>2457.51718083393</v>
      </c>
      <c r="G43" s="36" t="n">
        <v>2537.40943696259</v>
      </c>
      <c r="H43" s="36" t="n">
        <v>2588.6173605345</v>
      </c>
      <c r="I43" s="36" t="n">
        <v>2605.1393013689</v>
      </c>
      <c r="J43" s="36" t="n">
        <v>2685.32868880729</v>
      </c>
      <c r="K43" s="36" t="n">
        <v>2695.3362129893</v>
      </c>
      <c r="L43" s="36" t="n">
        <v>2669.28490519858</v>
      </c>
      <c r="M43" s="36" t="n">
        <v>2580.29557076567</v>
      </c>
      <c r="N43" s="36" t="n">
        <v>2296.91535845187</v>
      </c>
      <c r="O43" s="36" t="n">
        <v>2011.03327769055</v>
      </c>
      <c r="P43" s="36" t="n">
        <v>5506.16313651937</v>
      </c>
      <c r="Q43" s="36" t="n">
        <v>37238</v>
      </c>
      <c r="R43" s="36" t="n">
        <v>1855.86361119431</v>
      </c>
      <c r="S43" s="36" t="n">
        <v>2193.21887571343</v>
      </c>
      <c r="T43" s="36" t="n">
        <v>2358.76131311334</v>
      </c>
      <c r="U43" s="36" t="n">
        <v>2453.64662641288</v>
      </c>
      <c r="V43" s="36" t="n">
        <v>2524.88158478544</v>
      </c>
      <c r="W43" s="36" t="n">
        <v>2649.65329191525</v>
      </c>
      <c r="X43" s="36" t="n">
        <v>2747.7795172433</v>
      </c>
      <c r="Y43" s="36" t="n">
        <v>2781.80073066265</v>
      </c>
      <c r="Z43" s="36" t="n">
        <v>2789.45600303849</v>
      </c>
      <c r="AA43" s="36" t="n">
        <v>2896.4319050637</v>
      </c>
      <c r="AB43" s="36" t="n">
        <v>2896.47386062398</v>
      </c>
      <c r="AC43" s="36" t="n">
        <v>2623.80333459777</v>
      </c>
      <c r="AD43" s="36" t="n">
        <v>2367.65606501706</v>
      </c>
      <c r="AE43" s="36" t="n">
        <v>6903.5732806184</v>
      </c>
      <c r="AF43" s="36" t="n">
        <v>40043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5017.77091026125</v>
      </c>
      <c r="D44" s="36" t="n">
        <v>5249.30068174468</v>
      </c>
      <c r="E44" s="36" t="n">
        <v>5563.22755680099</v>
      </c>
      <c r="F44" s="36" t="n">
        <v>5778.52568204601</v>
      </c>
      <c r="G44" s="36" t="n">
        <v>5747.12818302073</v>
      </c>
      <c r="H44" s="36" t="n">
        <v>5710.42301743679</v>
      </c>
      <c r="I44" s="36" t="n">
        <v>5603.91905914602</v>
      </c>
      <c r="J44" s="36" t="n">
        <v>5377.04096841415</v>
      </c>
      <c r="K44" s="36" t="n">
        <v>5107.71449959097</v>
      </c>
      <c r="L44" s="36" t="n">
        <v>5192.19489198425</v>
      </c>
      <c r="M44" s="36" t="n">
        <v>5484.23573105425</v>
      </c>
      <c r="N44" s="36" t="n">
        <v>5193.51464636654</v>
      </c>
      <c r="O44" s="36" t="n">
        <v>4550.6573661643</v>
      </c>
      <c r="P44" s="36" t="n">
        <v>14478.3468059691</v>
      </c>
      <c r="Q44" s="36" t="n">
        <v>84054</v>
      </c>
      <c r="R44" s="36" t="n">
        <v>4816.47822052387</v>
      </c>
      <c r="S44" s="36" t="n">
        <v>5183.69173551928</v>
      </c>
      <c r="T44" s="36" t="n">
        <v>5518.1649962695</v>
      </c>
      <c r="U44" s="36" t="n">
        <v>5691.65411707201</v>
      </c>
      <c r="V44" s="36" t="n">
        <v>5939.50620136944</v>
      </c>
      <c r="W44" s="36" t="n">
        <v>6073.84841199875</v>
      </c>
      <c r="X44" s="36" t="n">
        <v>5868.8861011782</v>
      </c>
      <c r="Y44" s="36" t="n">
        <v>5883.8117271624</v>
      </c>
      <c r="Z44" s="36" t="n">
        <v>6022.02866454759</v>
      </c>
      <c r="AA44" s="36" t="n">
        <v>6227.79850940543</v>
      </c>
      <c r="AB44" s="36" t="n">
        <v>6392.56474015464</v>
      </c>
      <c r="AC44" s="36" t="n">
        <v>5970.803429104</v>
      </c>
      <c r="AD44" s="36" t="n">
        <v>5448.68545881098</v>
      </c>
      <c r="AE44" s="36" t="n">
        <v>18070.0776868839</v>
      </c>
      <c r="AF44" s="36" t="n">
        <v>93108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824.37466167576</v>
      </c>
      <c r="D45" s="36" t="n">
        <v>914.562465844834</v>
      </c>
      <c r="E45" s="36" t="n">
        <v>977.0142299077</v>
      </c>
      <c r="F45" s="36" t="n">
        <v>960.646620719291</v>
      </c>
      <c r="G45" s="36" t="n">
        <v>815.232742453926</v>
      </c>
      <c r="H45" s="36" t="n">
        <v>693.641636725774</v>
      </c>
      <c r="I45" s="36" t="n">
        <v>649.209491551048</v>
      </c>
      <c r="J45" s="36" t="n">
        <v>625.453201465473</v>
      </c>
      <c r="K45" s="36" t="n">
        <v>627.395531813297</v>
      </c>
      <c r="L45" s="36" t="n">
        <v>650.406922999381</v>
      </c>
      <c r="M45" s="36" t="n">
        <v>631.937863477127</v>
      </c>
      <c r="N45" s="36" t="n">
        <v>559.263681277999</v>
      </c>
      <c r="O45" s="36" t="n">
        <v>517.735198984255</v>
      </c>
      <c r="P45" s="36" t="n">
        <v>2005.12575110414</v>
      </c>
      <c r="Q45" s="36" t="n">
        <v>11452</v>
      </c>
      <c r="R45" s="36" t="n">
        <v>821.779698201201</v>
      </c>
      <c r="S45" s="36" t="n">
        <v>907.453205523935</v>
      </c>
      <c r="T45" s="36" t="n">
        <v>944.692784387104</v>
      </c>
      <c r="U45" s="36" t="n">
        <v>926.335140930634</v>
      </c>
      <c r="V45" s="36" t="n">
        <v>839.533822159515</v>
      </c>
      <c r="W45" s="36" t="n">
        <v>771.445593988052</v>
      </c>
      <c r="X45" s="36" t="n">
        <v>717.581918098634</v>
      </c>
      <c r="Y45" s="36" t="n">
        <v>701.767538042499</v>
      </c>
      <c r="Z45" s="36" t="n">
        <v>718.603607484213</v>
      </c>
      <c r="AA45" s="36" t="n">
        <v>750.571018919885</v>
      </c>
      <c r="AB45" s="36" t="n">
        <v>788.181669577057</v>
      </c>
      <c r="AC45" s="36" t="n">
        <v>739.633522908821</v>
      </c>
      <c r="AD45" s="36" t="n">
        <v>667.691704446037</v>
      </c>
      <c r="AE45" s="36" t="n">
        <v>2680.72877533241</v>
      </c>
      <c r="AF45" s="36" t="n">
        <v>12976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2304.97579921739</v>
      </c>
      <c r="D46" s="36" t="n">
        <v>2420.47340173475</v>
      </c>
      <c r="E46" s="36" t="n">
        <v>2486.920898555</v>
      </c>
      <c r="F46" s="36" t="n">
        <v>2487.73241079383</v>
      </c>
      <c r="G46" s="36" t="n">
        <v>2507.07985887669</v>
      </c>
      <c r="H46" s="36" t="n">
        <v>2667.96455638882</v>
      </c>
      <c r="I46" s="36" t="n">
        <v>2772.16235528137</v>
      </c>
      <c r="J46" s="36" t="n">
        <v>2638.66519169202</v>
      </c>
      <c r="K46" s="36" t="n">
        <v>2351.83708434761</v>
      </c>
      <c r="L46" s="36" t="n">
        <v>2115.76998905505</v>
      </c>
      <c r="M46" s="36" t="n">
        <v>2020.00980650666</v>
      </c>
      <c r="N46" s="36" t="n">
        <v>1846.14716288668</v>
      </c>
      <c r="O46" s="36" t="n">
        <v>1557.67927391039</v>
      </c>
      <c r="P46" s="36" t="n">
        <v>3878.58221075373</v>
      </c>
      <c r="Q46" s="36" t="n">
        <v>34056</v>
      </c>
      <c r="R46" s="36" t="n">
        <v>2233.31588365886</v>
      </c>
      <c r="S46" s="36" t="n">
        <v>2326.93465506641</v>
      </c>
      <c r="T46" s="36" t="n">
        <v>2368.83963172709</v>
      </c>
      <c r="U46" s="36" t="n">
        <v>2422.33549084692</v>
      </c>
      <c r="V46" s="36" t="n">
        <v>2514.4301344633</v>
      </c>
      <c r="W46" s="36" t="n">
        <v>2679.26267587563</v>
      </c>
      <c r="X46" s="36" t="n">
        <v>2755.57381152236</v>
      </c>
      <c r="Y46" s="36" t="n">
        <v>2604.77927913166</v>
      </c>
      <c r="Z46" s="36" t="n">
        <v>2365.62751021768</v>
      </c>
      <c r="AA46" s="36" t="n">
        <v>2265.97199606546</v>
      </c>
      <c r="AB46" s="36" t="n">
        <v>2268.78040465284</v>
      </c>
      <c r="AC46" s="36" t="n">
        <v>2135.18944595241</v>
      </c>
      <c r="AD46" s="36" t="n">
        <v>1871.34165819007</v>
      </c>
      <c r="AE46" s="36" t="n">
        <v>4964.6174226293</v>
      </c>
      <c r="AF46" s="36" t="n">
        <v>35777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475.318844578539</v>
      </c>
      <c r="D47" s="36" t="n">
        <v>524.77599150252</v>
      </c>
      <c r="E47" s="36" t="n">
        <v>576.959346533821</v>
      </c>
      <c r="F47" s="36" t="n">
        <v>527.305060028727</v>
      </c>
      <c r="G47" s="36" t="n">
        <v>391.294634387611</v>
      </c>
      <c r="H47" s="36" t="n">
        <v>322.443332305312</v>
      </c>
      <c r="I47" s="36" t="n">
        <v>328.475132280521</v>
      </c>
      <c r="J47" s="36" t="n">
        <v>325.341781526141</v>
      </c>
      <c r="K47" s="36" t="n">
        <v>336.455083854416</v>
      </c>
      <c r="L47" s="36" t="n">
        <v>368.626746326819</v>
      </c>
      <c r="M47" s="36" t="n">
        <v>376.230330619935</v>
      </c>
      <c r="N47" s="36" t="n">
        <v>344.990665945874</v>
      </c>
      <c r="O47" s="36" t="n">
        <v>339.146146764043</v>
      </c>
      <c r="P47" s="36" t="n">
        <v>1416.63690334572</v>
      </c>
      <c r="Q47" s="36" t="n">
        <v>6654</v>
      </c>
      <c r="R47" s="36" t="n">
        <v>468.914750815258</v>
      </c>
      <c r="S47" s="36" t="n">
        <v>534.789958141233</v>
      </c>
      <c r="T47" s="36" t="n">
        <v>569.85938817443</v>
      </c>
      <c r="U47" s="36" t="n">
        <v>522.080091746604</v>
      </c>
      <c r="V47" s="36" t="n">
        <v>430.458491316539</v>
      </c>
      <c r="W47" s="36" t="n">
        <v>385.726222719459</v>
      </c>
      <c r="X47" s="36" t="n">
        <v>370.992845564268</v>
      </c>
      <c r="Y47" s="36" t="n">
        <v>367.292553250277</v>
      </c>
      <c r="Z47" s="36" t="n">
        <v>386.505918363022</v>
      </c>
      <c r="AA47" s="36" t="n">
        <v>411.485510449685</v>
      </c>
      <c r="AB47" s="36" t="n">
        <v>424.545098588207</v>
      </c>
      <c r="AC47" s="36" t="n">
        <v>419.648344728393</v>
      </c>
      <c r="AD47" s="36" t="n">
        <v>410.274012133813</v>
      </c>
      <c r="AE47" s="36" t="n">
        <v>1693.42681400881</v>
      </c>
      <c r="AF47" s="36" t="n">
        <v>7396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2321.77201545637</v>
      </c>
      <c r="D48" s="36" t="n">
        <v>2527.17207488776</v>
      </c>
      <c r="E48" s="36" t="n">
        <v>2707.42966552085</v>
      </c>
      <c r="F48" s="36" t="n">
        <v>2742.10251440328</v>
      </c>
      <c r="G48" s="36" t="n">
        <v>2636.70752046974</v>
      </c>
      <c r="H48" s="36" t="n">
        <v>2546.01595930099</v>
      </c>
      <c r="I48" s="36" t="n">
        <v>2558.67955102592</v>
      </c>
      <c r="J48" s="36" t="n">
        <v>2606.30567453722</v>
      </c>
      <c r="K48" s="36" t="n">
        <v>2480.26059493615</v>
      </c>
      <c r="L48" s="36" t="n">
        <v>2346.86926296242</v>
      </c>
      <c r="M48" s="36" t="n">
        <v>2414.97696720667</v>
      </c>
      <c r="N48" s="36" t="n">
        <v>2361.84633848026</v>
      </c>
      <c r="O48" s="36" t="n">
        <v>2249.78433492775</v>
      </c>
      <c r="P48" s="36" t="n">
        <v>8367.07752588463</v>
      </c>
      <c r="Q48" s="36" t="n">
        <v>40867</v>
      </c>
      <c r="R48" s="36" t="n">
        <v>2295.32577379983</v>
      </c>
      <c r="S48" s="36" t="n">
        <v>2339.69222210846</v>
      </c>
      <c r="T48" s="36" t="n">
        <v>2489.27524274631</v>
      </c>
      <c r="U48" s="36" t="n">
        <v>2674.63634661182</v>
      </c>
      <c r="V48" s="36" t="n">
        <v>2712.0679534102</v>
      </c>
      <c r="W48" s="36" t="n">
        <v>2698.22471912034</v>
      </c>
      <c r="X48" s="36" t="n">
        <v>2697.42953143784</v>
      </c>
      <c r="Y48" s="36" t="n">
        <v>2738.163017188</v>
      </c>
      <c r="Z48" s="36" t="n">
        <v>2685.42966220692</v>
      </c>
      <c r="AA48" s="36" t="n">
        <v>2642.12047824131</v>
      </c>
      <c r="AB48" s="36" t="n">
        <v>2749.75364536717</v>
      </c>
      <c r="AC48" s="36" t="n">
        <v>2792.57346252479</v>
      </c>
      <c r="AD48" s="36" t="n">
        <v>2802.61027510837</v>
      </c>
      <c r="AE48" s="36" t="n">
        <v>10271.6976701286</v>
      </c>
      <c r="AF48" s="36" t="n">
        <v>44589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222163</v>
      </c>
      <c r="D49" s="36" t="n">
        <v>232218</v>
      </c>
      <c r="E49" s="36" t="n">
        <v>242140</v>
      </c>
      <c r="F49" s="36" t="n">
        <v>250316</v>
      </c>
      <c r="G49" s="36" t="n">
        <v>252218</v>
      </c>
      <c r="H49" s="36" t="n">
        <v>252351</v>
      </c>
      <c r="I49" s="36" t="n">
        <v>244751</v>
      </c>
      <c r="J49" s="36" t="n">
        <v>237346</v>
      </c>
      <c r="K49" s="36" t="n">
        <v>231030</v>
      </c>
      <c r="L49" s="36" t="n">
        <v>226598</v>
      </c>
      <c r="M49" s="36" t="n">
        <v>218434</v>
      </c>
      <c r="N49" s="36" t="n">
        <v>191624</v>
      </c>
      <c r="O49" s="36" t="n">
        <v>160972</v>
      </c>
      <c r="P49" s="36" t="n">
        <v>421508</v>
      </c>
      <c r="Q49" s="36" t="n">
        <f aca="false">SUM(C49:P49)</f>
        <v>3383669</v>
      </c>
      <c r="R49" s="36" t="n">
        <v>213779</v>
      </c>
      <c r="S49" s="36" t="n">
        <v>222557</v>
      </c>
      <c r="T49" s="36" t="n">
        <v>231770</v>
      </c>
      <c r="U49" s="36" t="n">
        <v>240915</v>
      </c>
      <c r="V49" s="36" t="n">
        <v>247995</v>
      </c>
      <c r="W49" s="36" t="n">
        <v>253158</v>
      </c>
      <c r="X49" s="36" t="n">
        <v>249382</v>
      </c>
      <c r="Y49" s="36" t="n">
        <v>246189</v>
      </c>
      <c r="Z49" s="36" t="n">
        <v>243498</v>
      </c>
      <c r="AA49" s="36" t="n">
        <v>241262</v>
      </c>
      <c r="AB49" s="36" t="n">
        <v>236732</v>
      </c>
      <c r="AC49" s="36" t="n">
        <v>217879</v>
      </c>
      <c r="AD49" s="36" t="n">
        <v>193169</v>
      </c>
      <c r="AE49" s="36" t="n">
        <v>547324</v>
      </c>
      <c r="AF49" s="36" t="n">
        <f aca="false">SUM(R49:AE49)</f>
        <v>3585609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2045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3557.52624130769</v>
      </c>
      <c r="D3" s="36" t="n">
        <v>3664.56713079485</v>
      </c>
      <c r="E3" s="36" t="n">
        <v>3789.45803811546</v>
      </c>
      <c r="F3" s="36" t="n">
        <v>3933.69085214805</v>
      </c>
      <c r="G3" s="36" t="n">
        <v>3866.12115280455</v>
      </c>
      <c r="H3" s="36" t="n">
        <v>3595.09230257636</v>
      </c>
      <c r="I3" s="36" t="n">
        <v>3375.24709046865</v>
      </c>
      <c r="J3" s="36" t="n">
        <v>3304.61755699043</v>
      </c>
      <c r="K3" s="36" t="n">
        <v>3327.56256324573</v>
      </c>
      <c r="L3" s="36" t="n">
        <v>3372.62983572582</v>
      </c>
      <c r="M3" s="36" t="n">
        <v>3348.59778506246</v>
      </c>
      <c r="N3" s="36" t="n">
        <v>2966.83330105795</v>
      </c>
      <c r="O3" s="36" t="n">
        <v>2554.01871391963</v>
      </c>
      <c r="P3" s="36" t="n">
        <v>8098.03743578236</v>
      </c>
      <c r="Q3" s="36" t="n">
        <v>52754</v>
      </c>
      <c r="R3" s="36" t="n">
        <v>3255.05111069591</v>
      </c>
      <c r="S3" s="36" t="n">
        <v>3435.4090279549</v>
      </c>
      <c r="T3" s="36" t="n">
        <v>3635.10006977699</v>
      </c>
      <c r="U3" s="36" t="n">
        <v>3723.28291650412</v>
      </c>
      <c r="V3" s="36" t="n">
        <v>3769.69217851873</v>
      </c>
      <c r="W3" s="36" t="n">
        <v>3776.09293969892</v>
      </c>
      <c r="X3" s="36" t="n">
        <v>3659.41307342981</v>
      </c>
      <c r="Y3" s="36" t="n">
        <v>3586.02792047407</v>
      </c>
      <c r="Z3" s="36" t="n">
        <v>3636.93453591353</v>
      </c>
      <c r="AA3" s="36" t="n">
        <v>3682.7247667152</v>
      </c>
      <c r="AB3" s="36" t="n">
        <v>3582.62988418838</v>
      </c>
      <c r="AC3" s="36" t="n">
        <v>3241.84976460224</v>
      </c>
      <c r="AD3" s="36" t="n">
        <v>2943.59479612771</v>
      </c>
      <c r="AE3" s="36" t="n">
        <v>9871.19701539948</v>
      </c>
      <c r="AF3" s="36" t="n">
        <v>55799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3485.98392505445</v>
      </c>
      <c r="D4" s="36" t="n">
        <v>3841.68474863551</v>
      </c>
      <c r="E4" s="36" t="n">
        <v>4095.92499496355</v>
      </c>
      <c r="F4" s="36" t="n">
        <v>4260.48057982344</v>
      </c>
      <c r="G4" s="36" t="n">
        <v>4203.17491860121</v>
      </c>
      <c r="H4" s="36" t="n">
        <v>3967.61741342419</v>
      </c>
      <c r="I4" s="36" t="n">
        <v>3838.02955593409</v>
      </c>
      <c r="J4" s="36" t="n">
        <v>3988.77865141671</v>
      </c>
      <c r="K4" s="36" t="n">
        <v>4158.40219884605</v>
      </c>
      <c r="L4" s="36" t="n">
        <v>4225.17291634924</v>
      </c>
      <c r="M4" s="36" t="n">
        <v>4423.70766606699</v>
      </c>
      <c r="N4" s="36" t="n">
        <v>4409.49026450419</v>
      </c>
      <c r="O4" s="36" t="n">
        <v>4286.56499098695</v>
      </c>
      <c r="P4" s="36" t="n">
        <v>13728.9871753934</v>
      </c>
      <c r="Q4" s="36" t="n">
        <v>66914</v>
      </c>
      <c r="R4" s="36" t="n">
        <v>3388.59554096823</v>
      </c>
      <c r="S4" s="36" t="n">
        <v>3572.84227841779</v>
      </c>
      <c r="T4" s="36" t="n">
        <v>3935.52985527213</v>
      </c>
      <c r="U4" s="36" t="n">
        <v>4099.95345743235</v>
      </c>
      <c r="V4" s="36" t="n">
        <v>4028.41008985259</v>
      </c>
      <c r="W4" s="36" t="n">
        <v>4065.16560197195</v>
      </c>
      <c r="X4" s="36" t="n">
        <v>4121.49345050334</v>
      </c>
      <c r="Y4" s="36" t="n">
        <v>4199.83267872238</v>
      </c>
      <c r="Z4" s="36" t="n">
        <v>4467.03305330773</v>
      </c>
      <c r="AA4" s="36" t="n">
        <v>4886.7748589464</v>
      </c>
      <c r="AB4" s="36" t="n">
        <v>5187.72729024953</v>
      </c>
      <c r="AC4" s="36" t="n">
        <v>5059.8540803745</v>
      </c>
      <c r="AD4" s="36" t="n">
        <v>4925.06387715881</v>
      </c>
      <c r="AE4" s="36" t="n">
        <v>16511.7238868223</v>
      </c>
      <c r="AF4" s="36" t="n">
        <v>72450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6657.04235297455</v>
      </c>
      <c r="D5" s="36" t="n">
        <v>7291.19528743683</v>
      </c>
      <c r="E5" s="36" t="n">
        <v>7405.52191348829</v>
      </c>
      <c r="F5" s="36" t="n">
        <v>7274.86497920435</v>
      </c>
      <c r="G5" s="36" t="n">
        <v>6932.42865269241</v>
      </c>
      <c r="H5" s="36" t="n">
        <v>6873.49499232734</v>
      </c>
      <c r="I5" s="36" t="n">
        <v>6795.35456778362</v>
      </c>
      <c r="J5" s="36" t="n">
        <v>6541.05744348266</v>
      </c>
      <c r="K5" s="36" t="n">
        <v>6425.42343338203</v>
      </c>
      <c r="L5" s="36" t="n">
        <v>6253.14882005041</v>
      </c>
      <c r="M5" s="36" t="n">
        <v>5837.01662257847</v>
      </c>
      <c r="N5" s="36" t="n">
        <v>5123.29154894447</v>
      </c>
      <c r="O5" s="36" t="n">
        <v>4903.02730625734</v>
      </c>
      <c r="P5" s="36" t="n">
        <v>14352.1320793973</v>
      </c>
      <c r="Q5" s="36" t="n">
        <v>98665</v>
      </c>
      <c r="R5" s="36" t="n">
        <v>6386.81924681791</v>
      </c>
      <c r="S5" s="36" t="n">
        <v>6853.24454029557</v>
      </c>
      <c r="T5" s="36" t="n">
        <v>7172.11274699544</v>
      </c>
      <c r="U5" s="36" t="n">
        <v>7175.98391907321</v>
      </c>
      <c r="V5" s="36" t="n">
        <v>7169.7379725836</v>
      </c>
      <c r="W5" s="36" t="n">
        <v>7303.47155204963</v>
      </c>
      <c r="X5" s="36" t="n">
        <v>7156.00112131344</v>
      </c>
      <c r="Y5" s="36" t="n">
        <v>6952.98385574227</v>
      </c>
      <c r="Z5" s="36" t="n">
        <v>6875.73429022006</v>
      </c>
      <c r="AA5" s="36" t="n">
        <v>6625.82174371277</v>
      </c>
      <c r="AB5" s="36" t="n">
        <v>6327.34561519879</v>
      </c>
      <c r="AC5" s="36" t="n">
        <v>6254.48323012595</v>
      </c>
      <c r="AD5" s="36" t="n">
        <v>6308.08849010986</v>
      </c>
      <c r="AE5" s="36" t="n">
        <v>17755.1716757615</v>
      </c>
      <c r="AF5" s="36" t="n">
        <v>106317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2634.16122484255</v>
      </c>
      <c r="D6" s="36" t="n">
        <v>2802.02783651228</v>
      </c>
      <c r="E6" s="36" t="n">
        <v>2888.66969111758</v>
      </c>
      <c r="F6" s="36" t="n">
        <v>2922.816337236</v>
      </c>
      <c r="G6" s="36" t="n">
        <v>2842.45536297245</v>
      </c>
      <c r="H6" s="36" t="n">
        <v>2796.09540646713</v>
      </c>
      <c r="I6" s="36" t="n">
        <v>2823.04638593361</v>
      </c>
      <c r="J6" s="36" t="n">
        <v>2729.6307582041</v>
      </c>
      <c r="K6" s="36" t="n">
        <v>2586.67874850502</v>
      </c>
      <c r="L6" s="36" t="n">
        <v>2463.44927116733</v>
      </c>
      <c r="M6" s="36" t="n">
        <v>2361.7411085121</v>
      </c>
      <c r="N6" s="36" t="n">
        <v>2160.14138109768</v>
      </c>
      <c r="O6" s="36" t="n">
        <v>1900.77238702843</v>
      </c>
      <c r="P6" s="36" t="n">
        <v>5604.31410040374</v>
      </c>
      <c r="Q6" s="36" t="n">
        <v>39516</v>
      </c>
      <c r="R6" s="36" t="n">
        <v>2657.28628377241</v>
      </c>
      <c r="S6" s="36" t="n">
        <v>2722.57777717245</v>
      </c>
      <c r="T6" s="36" t="n">
        <v>2853.82377158163</v>
      </c>
      <c r="U6" s="36" t="n">
        <v>2921.89584932068</v>
      </c>
      <c r="V6" s="36" t="n">
        <v>2935.81317581466</v>
      </c>
      <c r="W6" s="36" t="n">
        <v>2940.04224738076</v>
      </c>
      <c r="X6" s="36" t="n">
        <v>2907.71214929454</v>
      </c>
      <c r="Y6" s="36" t="n">
        <v>2800.96053742571</v>
      </c>
      <c r="Z6" s="36" t="n">
        <v>2622.14262402513</v>
      </c>
      <c r="AA6" s="36" t="n">
        <v>2506.4651050195</v>
      </c>
      <c r="AB6" s="36" t="n">
        <v>2517.75333179661</v>
      </c>
      <c r="AC6" s="36" t="n">
        <v>2391.35133564749</v>
      </c>
      <c r="AD6" s="36" t="n">
        <v>2092.87898792422</v>
      </c>
      <c r="AE6" s="36" t="n">
        <v>6591.29682382422</v>
      </c>
      <c r="AF6" s="36" t="n">
        <v>41462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3783.82605740848</v>
      </c>
      <c r="D7" s="36" t="n">
        <v>3911.46657432107</v>
      </c>
      <c r="E7" s="36" t="n">
        <v>3931.94229726181</v>
      </c>
      <c r="F7" s="36" t="n">
        <v>3977.66526111429</v>
      </c>
      <c r="G7" s="36" t="n">
        <v>4038.94053591761</v>
      </c>
      <c r="H7" s="36" t="n">
        <v>4097.6390804143</v>
      </c>
      <c r="I7" s="36" t="n">
        <v>3973.85311016186</v>
      </c>
      <c r="J7" s="36" t="n">
        <v>3744.98691047279</v>
      </c>
      <c r="K7" s="36" t="n">
        <v>3559.27656801662</v>
      </c>
      <c r="L7" s="36" t="n">
        <v>3410.55994038518</v>
      </c>
      <c r="M7" s="36" t="n">
        <v>3289.30411466741</v>
      </c>
      <c r="N7" s="36" t="n">
        <v>2841.14064893931</v>
      </c>
      <c r="O7" s="36" t="n">
        <v>2322.64738822429</v>
      </c>
      <c r="P7" s="36" t="n">
        <v>6215.75151269498</v>
      </c>
      <c r="Q7" s="36" t="n">
        <v>53099</v>
      </c>
      <c r="R7" s="36" t="n">
        <v>3650.48697263456</v>
      </c>
      <c r="S7" s="36" t="n">
        <v>3763.17997003501</v>
      </c>
      <c r="T7" s="36" t="n">
        <v>3735.80657436233</v>
      </c>
      <c r="U7" s="36" t="n">
        <v>3793.39436052377</v>
      </c>
      <c r="V7" s="36" t="n">
        <v>3982.87774558694</v>
      </c>
      <c r="W7" s="36" t="n">
        <v>4246.13946301928</v>
      </c>
      <c r="X7" s="36" t="n">
        <v>4210.36144353994</v>
      </c>
      <c r="Y7" s="36" t="n">
        <v>3957.38762717246</v>
      </c>
      <c r="Z7" s="36" t="n">
        <v>3811.85580774168</v>
      </c>
      <c r="AA7" s="36" t="n">
        <v>3748.8215030198</v>
      </c>
      <c r="AB7" s="36" t="n">
        <v>3649.41280103617</v>
      </c>
      <c r="AC7" s="36" t="n">
        <v>3179.32093797006</v>
      </c>
      <c r="AD7" s="36" t="n">
        <v>2618.95760392948</v>
      </c>
      <c r="AE7" s="36" t="n">
        <v>8203.99718942852</v>
      </c>
      <c r="AF7" s="36" t="n">
        <v>56552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173.413259656431</v>
      </c>
      <c r="D8" s="36" t="n">
        <v>209.437863535699</v>
      </c>
      <c r="E8" s="36" t="n">
        <v>226.566232432463</v>
      </c>
      <c r="F8" s="36" t="n">
        <v>218.134135954729</v>
      </c>
      <c r="G8" s="36" t="n">
        <v>187.934946600442</v>
      </c>
      <c r="H8" s="36" t="n">
        <v>164.439584062868</v>
      </c>
      <c r="I8" s="36" t="n">
        <v>163.268922846364</v>
      </c>
      <c r="J8" s="36" t="n">
        <v>163.080767205518</v>
      </c>
      <c r="K8" s="36" t="n">
        <v>163.337376872168</v>
      </c>
      <c r="L8" s="36" t="n">
        <v>181.240901551539</v>
      </c>
      <c r="M8" s="36" t="n">
        <v>198.200180956472</v>
      </c>
      <c r="N8" s="36" t="n">
        <v>177.049634790621</v>
      </c>
      <c r="O8" s="36" t="n">
        <v>162.868981193565</v>
      </c>
      <c r="P8" s="36" t="n">
        <v>766.027212341122</v>
      </c>
      <c r="Q8" s="36" t="n">
        <v>3155</v>
      </c>
      <c r="R8" s="36" t="n">
        <v>191.77078052011</v>
      </c>
      <c r="S8" s="36" t="n">
        <v>205.731695925259</v>
      </c>
      <c r="T8" s="36" t="n">
        <v>221.727708722166</v>
      </c>
      <c r="U8" s="36" t="n">
        <v>210.749332727818</v>
      </c>
      <c r="V8" s="36" t="n">
        <v>180.547910294678</v>
      </c>
      <c r="W8" s="36" t="n">
        <v>169.34504064778</v>
      </c>
      <c r="X8" s="36" t="n">
        <v>171.848962742418</v>
      </c>
      <c r="Y8" s="36" t="n">
        <v>167.32352083191</v>
      </c>
      <c r="Z8" s="36" t="n">
        <v>163.448418884022</v>
      </c>
      <c r="AA8" s="36" t="n">
        <v>163.486506805819</v>
      </c>
      <c r="AB8" s="36" t="n">
        <v>170.651665301931</v>
      </c>
      <c r="AC8" s="36" t="n">
        <v>177.154611572516</v>
      </c>
      <c r="AD8" s="36" t="n">
        <v>192.772618085175</v>
      </c>
      <c r="AE8" s="36" t="n">
        <v>884.441226938397</v>
      </c>
      <c r="AF8" s="36" t="n">
        <v>3271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16919.4526802628</v>
      </c>
      <c r="D9" s="36" t="n">
        <v>18488.2140081849</v>
      </c>
      <c r="E9" s="36" t="n">
        <v>19750.8141190312</v>
      </c>
      <c r="F9" s="36" t="n">
        <v>20503.1362389522</v>
      </c>
      <c r="G9" s="36" t="n">
        <v>21154.5947980708</v>
      </c>
      <c r="H9" s="36" t="n">
        <v>21523.5300179954</v>
      </c>
      <c r="I9" s="36" t="n">
        <v>21146.6153296332</v>
      </c>
      <c r="J9" s="36" t="n">
        <v>21016.0045808251</v>
      </c>
      <c r="K9" s="36" t="n">
        <v>21154.4241541687</v>
      </c>
      <c r="L9" s="36" t="n">
        <v>21111.0958557655</v>
      </c>
      <c r="M9" s="36" t="n">
        <v>20491.8102281291</v>
      </c>
      <c r="N9" s="36" t="n">
        <v>17459.1205643967</v>
      </c>
      <c r="O9" s="36" t="n">
        <v>14329.6167749379</v>
      </c>
      <c r="P9" s="36" t="n">
        <v>32638.5706496465</v>
      </c>
      <c r="Q9" s="36" t="n">
        <v>287687</v>
      </c>
      <c r="R9" s="36" t="n">
        <v>16575.7242198191</v>
      </c>
      <c r="S9" s="36" t="n">
        <v>17643.8244754227</v>
      </c>
      <c r="T9" s="36" t="n">
        <v>18886.105479454</v>
      </c>
      <c r="U9" s="36" t="n">
        <v>19659.7678488422</v>
      </c>
      <c r="V9" s="36" t="n">
        <v>20820.2696780999</v>
      </c>
      <c r="W9" s="36" t="n">
        <v>21774.1276160495</v>
      </c>
      <c r="X9" s="36" t="n">
        <v>21775.279530953</v>
      </c>
      <c r="Y9" s="36" t="n">
        <v>22224.4735016674</v>
      </c>
      <c r="Z9" s="36" t="n">
        <v>22839.8321055207</v>
      </c>
      <c r="AA9" s="36" t="n">
        <v>22766.9548662347</v>
      </c>
      <c r="AB9" s="36" t="n">
        <v>21994.6466521077</v>
      </c>
      <c r="AC9" s="36" t="n">
        <v>19819.2442229129</v>
      </c>
      <c r="AD9" s="36" t="n">
        <v>17375.1010946224</v>
      </c>
      <c r="AE9" s="36" t="n">
        <v>43451.6487082937</v>
      </c>
      <c r="AF9" s="36" t="n">
        <v>307607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1448.27352278691</v>
      </c>
      <c r="D10" s="36" t="n">
        <v>1553.38782511827</v>
      </c>
      <c r="E10" s="36" t="n">
        <v>1596.60923370446</v>
      </c>
      <c r="F10" s="36" t="n">
        <v>1552.61399997713</v>
      </c>
      <c r="G10" s="36" t="n">
        <v>1434.18572085948</v>
      </c>
      <c r="H10" s="36" t="n">
        <v>1384.69678517163</v>
      </c>
      <c r="I10" s="36" t="n">
        <v>1375.70253365458</v>
      </c>
      <c r="J10" s="36" t="n">
        <v>1306.98593448324</v>
      </c>
      <c r="K10" s="36" t="n">
        <v>1271.5214250715</v>
      </c>
      <c r="L10" s="36" t="n">
        <v>1292.47698955196</v>
      </c>
      <c r="M10" s="36" t="n">
        <v>1354.57785572455</v>
      </c>
      <c r="N10" s="36" t="n">
        <v>1337.17792191639</v>
      </c>
      <c r="O10" s="36" t="n">
        <v>1261.99777070139</v>
      </c>
      <c r="P10" s="36" t="n">
        <v>4311.79248127851</v>
      </c>
      <c r="Q10" s="36" t="n">
        <v>22482</v>
      </c>
      <c r="R10" s="36" t="n">
        <v>1491.10848096484</v>
      </c>
      <c r="S10" s="36" t="n">
        <v>1410.37514856102</v>
      </c>
      <c r="T10" s="36" t="n">
        <v>1449.9635327423</v>
      </c>
      <c r="U10" s="36" t="n">
        <v>1514.98733470337</v>
      </c>
      <c r="V10" s="36" t="n">
        <v>1533.27705127945</v>
      </c>
      <c r="W10" s="36" t="n">
        <v>1552.88783114697</v>
      </c>
      <c r="X10" s="36" t="n">
        <v>1493.94975816163</v>
      </c>
      <c r="Y10" s="36" t="n">
        <v>1390.88366638795</v>
      </c>
      <c r="Z10" s="36" t="n">
        <v>1371.46564394237</v>
      </c>
      <c r="AA10" s="36" t="n">
        <v>1418.53078043259</v>
      </c>
      <c r="AB10" s="36" t="n">
        <v>1480.8110503666</v>
      </c>
      <c r="AC10" s="36" t="n">
        <v>1505.75121516043</v>
      </c>
      <c r="AD10" s="36" t="n">
        <v>1514.28160740369</v>
      </c>
      <c r="AE10" s="36" t="n">
        <v>5110.72689874679</v>
      </c>
      <c r="AF10" s="36" t="n">
        <v>24239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3284.87809915355</v>
      </c>
      <c r="D11" s="36" t="n">
        <v>3556.74837501547</v>
      </c>
      <c r="E11" s="36" t="n">
        <v>3669.56290619613</v>
      </c>
      <c r="F11" s="36" t="n">
        <v>3642.47230402506</v>
      </c>
      <c r="G11" s="36" t="n">
        <v>3471.70947009749</v>
      </c>
      <c r="H11" s="36" t="n">
        <v>3310.34020752113</v>
      </c>
      <c r="I11" s="36" t="n">
        <v>3129.94128594575</v>
      </c>
      <c r="J11" s="36" t="n">
        <v>2918.10363630365</v>
      </c>
      <c r="K11" s="36" t="n">
        <v>2819.69539523955</v>
      </c>
      <c r="L11" s="36" t="n">
        <v>2820.41886415563</v>
      </c>
      <c r="M11" s="36" t="n">
        <v>2835.55564673339</v>
      </c>
      <c r="N11" s="36" t="n">
        <v>2511.30323080658</v>
      </c>
      <c r="O11" s="36" t="n">
        <v>2048.31705473337</v>
      </c>
      <c r="P11" s="36" t="n">
        <v>5894.95352407324</v>
      </c>
      <c r="Q11" s="36" t="n">
        <v>45914</v>
      </c>
      <c r="R11" s="36" t="n">
        <v>3248.42527642628</v>
      </c>
      <c r="S11" s="36" t="n">
        <v>3537.69493280681</v>
      </c>
      <c r="T11" s="36" t="n">
        <v>3700.28883620444</v>
      </c>
      <c r="U11" s="36" t="n">
        <v>3756.66239778502</v>
      </c>
      <c r="V11" s="36" t="n">
        <v>3697.01423358111</v>
      </c>
      <c r="W11" s="36" t="n">
        <v>3599.1635153724</v>
      </c>
      <c r="X11" s="36" t="n">
        <v>3410.3510982371</v>
      </c>
      <c r="Y11" s="36" t="n">
        <v>3203.36953810202</v>
      </c>
      <c r="Z11" s="36" t="n">
        <v>3089.12533271933</v>
      </c>
      <c r="AA11" s="36" t="n">
        <v>3106.0832542642</v>
      </c>
      <c r="AB11" s="36" t="n">
        <v>3109.79702404869</v>
      </c>
      <c r="AC11" s="36" t="n">
        <v>2907.98324128454</v>
      </c>
      <c r="AD11" s="36" t="n">
        <v>2637.57453506653</v>
      </c>
      <c r="AE11" s="36" t="n">
        <v>7948.46678410152</v>
      </c>
      <c r="AF11" s="36" t="n">
        <v>50952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420.711582785537</v>
      </c>
      <c r="D12" s="36" t="n">
        <v>508.051165558155</v>
      </c>
      <c r="E12" s="36" t="n">
        <v>508.261094667334</v>
      </c>
      <c r="F12" s="36" t="n">
        <v>455.01561646618</v>
      </c>
      <c r="G12" s="36" t="n">
        <v>406.82086365151</v>
      </c>
      <c r="H12" s="36" t="n">
        <v>414.266655405688</v>
      </c>
      <c r="I12" s="36" t="n">
        <v>429.961707230485</v>
      </c>
      <c r="J12" s="36" t="n">
        <v>427.474249128124</v>
      </c>
      <c r="K12" s="36" t="n">
        <v>434.638235581548</v>
      </c>
      <c r="L12" s="36" t="n">
        <v>455.199463144279</v>
      </c>
      <c r="M12" s="36" t="n">
        <v>481.369232140195</v>
      </c>
      <c r="N12" s="36" t="n">
        <v>440.771893108541</v>
      </c>
      <c r="O12" s="36" t="n">
        <v>357.261634767536</v>
      </c>
      <c r="P12" s="36" t="n">
        <v>1331.19660636489</v>
      </c>
      <c r="Q12" s="36" t="n">
        <v>7071</v>
      </c>
      <c r="R12" s="36" t="n">
        <v>447.408478666241</v>
      </c>
      <c r="S12" s="36" t="n">
        <v>457.6138565623</v>
      </c>
      <c r="T12" s="36" t="n">
        <v>466.299186249273</v>
      </c>
      <c r="U12" s="36" t="n">
        <v>459.503644367957</v>
      </c>
      <c r="V12" s="36" t="n">
        <v>446.555980147403</v>
      </c>
      <c r="W12" s="36" t="n">
        <v>470.153578452044</v>
      </c>
      <c r="X12" s="36" t="n">
        <v>489.725434185499</v>
      </c>
      <c r="Y12" s="36" t="n">
        <v>483.706720233708</v>
      </c>
      <c r="Z12" s="36" t="n">
        <v>487.896540553226</v>
      </c>
      <c r="AA12" s="36" t="n">
        <v>505.955580235657</v>
      </c>
      <c r="AB12" s="36" t="n">
        <v>521.253413232052</v>
      </c>
      <c r="AC12" s="36" t="n">
        <v>486.075683038832</v>
      </c>
      <c r="AD12" s="36" t="n">
        <v>448.42493240743</v>
      </c>
      <c r="AE12" s="36" t="n">
        <v>1746.42697166838</v>
      </c>
      <c r="AF12" s="36" t="n">
        <v>7917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3218.95258864538</v>
      </c>
      <c r="D13" s="36" t="n">
        <v>3487.35920200796</v>
      </c>
      <c r="E13" s="36" t="n">
        <v>3687.0660756647</v>
      </c>
      <c r="F13" s="36" t="n">
        <v>3894.22227710446</v>
      </c>
      <c r="G13" s="36" t="n">
        <v>4106.11413248282</v>
      </c>
      <c r="H13" s="36" t="n">
        <v>4157.23290105056</v>
      </c>
      <c r="I13" s="36" t="n">
        <v>3983.14427530486</v>
      </c>
      <c r="J13" s="36" t="n">
        <v>3780.9712757903</v>
      </c>
      <c r="K13" s="36" t="n">
        <v>3740.65521108295</v>
      </c>
      <c r="L13" s="36" t="n">
        <v>3865.53303707159</v>
      </c>
      <c r="M13" s="36" t="n">
        <v>3961.91885068513</v>
      </c>
      <c r="N13" s="36" t="n">
        <v>3554.76820117862</v>
      </c>
      <c r="O13" s="36" t="n">
        <v>2902.08668023853</v>
      </c>
      <c r="P13" s="36" t="n">
        <v>7667.97529169214</v>
      </c>
      <c r="Q13" s="36" t="n">
        <v>56008</v>
      </c>
      <c r="R13" s="36" t="n">
        <v>3088.76309429865</v>
      </c>
      <c r="S13" s="36" t="n">
        <v>3414.48554273367</v>
      </c>
      <c r="T13" s="36" t="n">
        <v>3604.00324651189</v>
      </c>
      <c r="U13" s="36" t="n">
        <v>3829.79226015429</v>
      </c>
      <c r="V13" s="36" t="n">
        <v>3975.41506872929</v>
      </c>
      <c r="W13" s="36" t="n">
        <v>3984.35477009072</v>
      </c>
      <c r="X13" s="36" t="n">
        <v>3993.48768374373</v>
      </c>
      <c r="Y13" s="36" t="n">
        <v>4042.01704930188</v>
      </c>
      <c r="Z13" s="36" t="n">
        <v>4088.33948723104</v>
      </c>
      <c r="AA13" s="36" t="n">
        <v>4166.34171294154</v>
      </c>
      <c r="AB13" s="36" t="n">
        <v>4187.02131929099</v>
      </c>
      <c r="AC13" s="36" t="n">
        <v>3906.91659148067</v>
      </c>
      <c r="AD13" s="36" t="n">
        <v>3557.30912156715</v>
      </c>
      <c r="AE13" s="36" t="n">
        <v>10016.7530519245</v>
      </c>
      <c r="AF13" s="36" t="n">
        <v>59855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1084.79419200465</v>
      </c>
      <c r="D14" s="36" t="n">
        <v>1133.057300799</v>
      </c>
      <c r="E14" s="36" t="n">
        <v>1145.34719882571</v>
      </c>
      <c r="F14" s="36" t="n">
        <v>1156.9777495586</v>
      </c>
      <c r="G14" s="36" t="n">
        <v>1123.82121707015</v>
      </c>
      <c r="H14" s="36" t="n">
        <v>1069.45740526242</v>
      </c>
      <c r="I14" s="36" t="n">
        <v>1010.96915912431</v>
      </c>
      <c r="J14" s="36" t="n">
        <v>979.931127288754</v>
      </c>
      <c r="K14" s="36" t="n">
        <v>990.840248637217</v>
      </c>
      <c r="L14" s="36" t="n">
        <v>1029.5022352163</v>
      </c>
      <c r="M14" s="36" t="n">
        <v>1064.84261541036</v>
      </c>
      <c r="N14" s="36" t="n">
        <v>982.223256533184</v>
      </c>
      <c r="O14" s="36" t="n">
        <v>877.483206111435</v>
      </c>
      <c r="P14" s="36" t="n">
        <v>2860.75308815791</v>
      </c>
      <c r="Q14" s="36" t="n">
        <v>16510</v>
      </c>
      <c r="R14" s="36" t="n">
        <v>1009.00424633142</v>
      </c>
      <c r="S14" s="36" t="n">
        <v>1018.26973145587</v>
      </c>
      <c r="T14" s="36" t="n">
        <v>1072.62775811317</v>
      </c>
      <c r="U14" s="36" t="n">
        <v>1154.52538282888</v>
      </c>
      <c r="V14" s="36" t="n">
        <v>1197.57930916914</v>
      </c>
      <c r="W14" s="36" t="n">
        <v>1154.56313433824</v>
      </c>
      <c r="X14" s="36" t="n">
        <v>1069.17609802983</v>
      </c>
      <c r="Y14" s="36" t="n">
        <v>1043.01136277836</v>
      </c>
      <c r="Z14" s="36" t="n">
        <v>1069.02721436385</v>
      </c>
      <c r="AA14" s="36" t="n">
        <v>1126.69683727035</v>
      </c>
      <c r="AB14" s="36" t="n">
        <v>1161.08564533953</v>
      </c>
      <c r="AC14" s="36" t="n">
        <v>1089.3104635538</v>
      </c>
      <c r="AD14" s="36" t="n">
        <v>1018.86417101617</v>
      </c>
      <c r="AE14" s="36" t="n">
        <v>3692.25864541138</v>
      </c>
      <c r="AF14" s="36" t="n">
        <v>17876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1025.45995249745</v>
      </c>
      <c r="D15" s="36" t="n">
        <v>1095.74555012395</v>
      </c>
      <c r="E15" s="36" t="n">
        <v>1160.19419338421</v>
      </c>
      <c r="F15" s="36" t="n">
        <v>1154.97663680316</v>
      </c>
      <c r="G15" s="36" t="n">
        <v>1026.97419682678</v>
      </c>
      <c r="H15" s="36" t="n">
        <v>907.211200275612</v>
      </c>
      <c r="I15" s="36" t="n">
        <v>877.389972416323</v>
      </c>
      <c r="J15" s="36" t="n">
        <v>846.570738059167</v>
      </c>
      <c r="K15" s="36" t="n">
        <v>797.934917570117</v>
      </c>
      <c r="L15" s="36" t="n">
        <v>780.070856730953</v>
      </c>
      <c r="M15" s="36" t="n">
        <v>811.388097382172</v>
      </c>
      <c r="N15" s="36" t="n">
        <v>739.450390914705</v>
      </c>
      <c r="O15" s="36" t="n">
        <v>593.118459078623</v>
      </c>
      <c r="P15" s="36" t="n">
        <v>1712.51483793678</v>
      </c>
      <c r="Q15" s="36" t="n">
        <v>13529</v>
      </c>
      <c r="R15" s="36" t="n">
        <v>1056.07308718212</v>
      </c>
      <c r="S15" s="36" t="n">
        <v>1076.80684189189</v>
      </c>
      <c r="T15" s="36" t="n">
        <v>1107.95314856378</v>
      </c>
      <c r="U15" s="36" t="n">
        <v>1114.52250700432</v>
      </c>
      <c r="V15" s="36" t="n">
        <v>1064.43407442466</v>
      </c>
      <c r="W15" s="36" t="n">
        <v>1026.94986829027</v>
      </c>
      <c r="X15" s="36" t="n">
        <v>981.45951700195</v>
      </c>
      <c r="Y15" s="36" t="n">
        <v>907.046800010742</v>
      </c>
      <c r="Z15" s="36" t="n">
        <v>855.551108415968</v>
      </c>
      <c r="AA15" s="36" t="n">
        <v>856.78061994035</v>
      </c>
      <c r="AB15" s="36" t="n">
        <v>897.388065112279</v>
      </c>
      <c r="AC15" s="36" t="n">
        <v>837.376030777944</v>
      </c>
      <c r="AD15" s="36" t="n">
        <v>681.755664343718</v>
      </c>
      <c r="AE15" s="36" t="n">
        <v>2163.90266704001</v>
      </c>
      <c r="AF15" s="36" t="n">
        <v>14628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6418.65920484711</v>
      </c>
      <c r="D16" s="36" t="n">
        <v>6890.8126398226</v>
      </c>
      <c r="E16" s="36" t="n">
        <v>6895.59560364615</v>
      </c>
      <c r="F16" s="36" t="n">
        <v>6642.94237859982</v>
      </c>
      <c r="G16" s="36" t="n">
        <v>6126.00336345834</v>
      </c>
      <c r="H16" s="36" t="n">
        <v>5819.03218789969</v>
      </c>
      <c r="I16" s="36" t="n">
        <v>5602.61764034954</v>
      </c>
      <c r="J16" s="36" t="n">
        <v>5208.69613911161</v>
      </c>
      <c r="K16" s="36" t="n">
        <v>5038.64785245367</v>
      </c>
      <c r="L16" s="36" t="n">
        <v>5063.07058823315</v>
      </c>
      <c r="M16" s="36" t="n">
        <v>4894.77272844794</v>
      </c>
      <c r="N16" s="36" t="n">
        <v>4224.41703703562</v>
      </c>
      <c r="O16" s="36" t="n">
        <v>3686.84211916714</v>
      </c>
      <c r="P16" s="36" t="n">
        <v>11145.8905169276</v>
      </c>
      <c r="Q16" s="36" t="n">
        <v>83658</v>
      </c>
      <c r="R16" s="36" t="n">
        <v>6423.50416861058</v>
      </c>
      <c r="S16" s="36" t="n">
        <v>6540.44452696662</v>
      </c>
      <c r="T16" s="36" t="n">
        <v>6909.79362632266</v>
      </c>
      <c r="U16" s="36" t="n">
        <v>7131.69301451387</v>
      </c>
      <c r="V16" s="36" t="n">
        <v>6942.2668075102</v>
      </c>
      <c r="W16" s="36" t="n">
        <v>6716.8398707574</v>
      </c>
      <c r="X16" s="36" t="n">
        <v>6277.03192842404</v>
      </c>
      <c r="Y16" s="36" t="n">
        <v>5809.84070680666</v>
      </c>
      <c r="Z16" s="36" t="n">
        <v>5700.7703508824</v>
      </c>
      <c r="AA16" s="36" t="n">
        <v>5659.91085118025</v>
      </c>
      <c r="AB16" s="36" t="n">
        <v>5495.67805854932</v>
      </c>
      <c r="AC16" s="36" t="n">
        <v>5023.8056331197</v>
      </c>
      <c r="AD16" s="36" t="n">
        <v>4466.53488148491</v>
      </c>
      <c r="AE16" s="36" t="n">
        <v>14277.8855748714</v>
      </c>
      <c r="AF16" s="36" t="n">
        <v>93376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6380.25523348481</v>
      </c>
      <c r="D17" s="36" t="n">
        <v>6718.4766958196</v>
      </c>
      <c r="E17" s="36" t="n">
        <v>7098.30834180308</v>
      </c>
      <c r="F17" s="36" t="n">
        <v>7897.76741526384</v>
      </c>
      <c r="G17" s="36" t="n">
        <v>8634.19193303398</v>
      </c>
      <c r="H17" s="36" t="n">
        <v>8746.65438547513</v>
      </c>
      <c r="I17" s="36" t="n">
        <v>8252.62855459861</v>
      </c>
      <c r="J17" s="36" t="n">
        <v>7825.87540387211</v>
      </c>
      <c r="K17" s="36" t="n">
        <v>7637.66385094547</v>
      </c>
      <c r="L17" s="36" t="n">
        <v>7583.34720298203</v>
      </c>
      <c r="M17" s="36" t="n">
        <v>7605.53396260182</v>
      </c>
      <c r="N17" s="36" t="n">
        <v>6670.70806913402</v>
      </c>
      <c r="O17" s="36" t="n">
        <v>5160.83459875058</v>
      </c>
      <c r="P17" s="36" t="n">
        <v>12027.7543522349</v>
      </c>
      <c r="Q17" s="36" t="n">
        <v>108240</v>
      </c>
      <c r="R17" s="36" t="n">
        <v>6197.77119863932</v>
      </c>
      <c r="S17" s="36" t="n">
        <v>6649.84436662171</v>
      </c>
      <c r="T17" s="36" t="n">
        <v>6631.48925051261</v>
      </c>
      <c r="U17" s="36" t="n">
        <v>7246.30626546482</v>
      </c>
      <c r="V17" s="36" t="n">
        <v>8204.31919537061</v>
      </c>
      <c r="W17" s="36" t="n">
        <v>8560.07894013703</v>
      </c>
      <c r="X17" s="36" t="n">
        <v>8091.73271275428</v>
      </c>
      <c r="Y17" s="36" t="n">
        <v>7823.75027970086</v>
      </c>
      <c r="Z17" s="36" t="n">
        <v>7882.4660310626</v>
      </c>
      <c r="AA17" s="36" t="n">
        <v>7964.26897754531</v>
      </c>
      <c r="AB17" s="36" t="n">
        <v>8033.81952548756</v>
      </c>
      <c r="AC17" s="36" t="n">
        <v>7334.36432677312</v>
      </c>
      <c r="AD17" s="36" t="n">
        <v>6299.46906983118</v>
      </c>
      <c r="AE17" s="36" t="n">
        <v>17137.319860099</v>
      </c>
      <c r="AF17" s="36" t="n">
        <v>114057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750.162092184017</v>
      </c>
      <c r="D18" s="36" t="n">
        <v>816.920279926076</v>
      </c>
      <c r="E18" s="36" t="n">
        <v>860.106757669639</v>
      </c>
      <c r="F18" s="36" t="n">
        <v>876.654332551116</v>
      </c>
      <c r="G18" s="36" t="n">
        <v>833.60201836554</v>
      </c>
      <c r="H18" s="36" t="n">
        <v>786.702535525289</v>
      </c>
      <c r="I18" s="36" t="n">
        <v>754.847540762505</v>
      </c>
      <c r="J18" s="36" t="n">
        <v>728.096964285248</v>
      </c>
      <c r="K18" s="36" t="n">
        <v>736.079944660182</v>
      </c>
      <c r="L18" s="36" t="n">
        <v>749.059935679762</v>
      </c>
      <c r="M18" s="36" t="n">
        <v>753.518702575526</v>
      </c>
      <c r="N18" s="36" t="n">
        <v>720.319010415875</v>
      </c>
      <c r="O18" s="36" t="n">
        <v>663.718225718253</v>
      </c>
      <c r="P18" s="36" t="n">
        <v>2433.21165968097</v>
      </c>
      <c r="Q18" s="36" t="n">
        <v>12463</v>
      </c>
      <c r="R18" s="36" t="n">
        <v>725.65961086208</v>
      </c>
      <c r="S18" s="36" t="n">
        <v>783.387257366832</v>
      </c>
      <c r="T18" s="36" t="n">
        <v>869.515600170775</v>
      </c>
      <c r="U18" s="36" t="n">
        <v>886.317715138263</v>
      </c>
      <c r="V18" s="36" t="n">
        <v>850.392790769692</v>
      </c>
      <c r="W18" s="36" t="n">
        <v>855.16804154171</v>
      </c>
      <c r="X18" s="36" t="n">
        <v>862.195178300014</v>
      </c>
      <c r="Y18" s="36" t="n">
        <v>847.60173177179</v>
      </c>
      <c r="Z18" s="36" t="n">
        <v>837.810090501598</v>
      </c>
      <c r="AA18" s="36" t="n">
        <v>852.693224052699</v>
      </c>
      <c r="AB18" s="36" t="n">
        <v>885.853002227</v>
      </c>
      <c r="AC18" s="36" t="n">
        <v>836.729485664798</v>
      </c>
      <c r="AD18" s="36" t="n">
        <v>769.89507361171</v>
      </c>
      <c r="AE18" s="36" t="n">
        <v>2803.78119802104</v>
      </c>
      <c r="AF18" s="36" t="n">
        <v>13667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21906.7951748154</v>
      </c>
      <c r="D19" s="36" t="n">
        <v>22982.0071112115</v>
      </c>
      <c r="E19" s="36" t="n">
        <v>22894.7577893159</v>
      </c>
      <c r="F19" s="36" t="n">
        <v>23454.8002813261</v>
      </c>
      <c r="G19" s="36" t="n">
        <v>24430.949876414</v>
      </c>
      <c r="H19" s="36" t="n">
        <v>25720.8253957223</v>
      </c>
      <c r="I19" s="36" t="n">
        <v>25220.1762490597</v>
      </c>
      <c r="J19" s="36" t="n">
        <v>23439.8580548403</v>
      </c>
      <c r="K19" s="36" t="n">
        <v>22380.7633172238</v>
      </c>
      <c r="L19" s="36" t="n">
        <v>22090.3080487379</v>
      </c>
      <c r="M19" s="36" t="n">
        <v>22024.8818183182</v>
      </c>
      <c r="N19" s="36" t="n">
        <v>20133.4599833517</v>
      </c>
      <c r="O19" s="36" t="n">
        <v>17085.8757479197</v>
      </c>
      <c r="P19" s="36" t="n">
        <v>37932.5411517435</v>
      </c>
      <c r="Q19" s="36" t="n">
        <v>331698</v>
      </c>
      <c r="R19" s="36" t="n">
        <v>21216.1752301941</v>
      </c>
      <c r="S19" s="36" t="n">
        <v>21027.0222976245</v>
      </c>
      <c r="T19" s="36" t="n">
        <v>21949.8923081437</v>
      </c>
      <c r="U19" s="36" t="n">
        <v>23018.0516895324</v>
      </c>
      <c r="V19" s="36" t="n">
        <v>24226.8874392516</v>
      </c>
      <c r="W19" s="36" t="n">
        <v>25293.3884383359</v>
      </c>
      <c r="X19" s="36" t="n">
        <v>24917.0008968133</v>
      </c>
      <c r="Y19" s="36" t="n">
        <v>24134.6907164424</v>
      </c>
      <c r="Z19" s="36" t="n">
        <v>23633.5022595432</v>
      </c>
      <c r="AA19" s="36" t="n">
        <v>23731.6625991434</v>
      </c>
      <c r="AB19" s="36" t="n">
        <v>24443.1123213339</v>
      </c>
      <c r="AC19" s="36" t="n">
        <v>23039.2199748998</v>
      </c>
      <c r="AD19" s="36" t="n">
        <v>19992.8397097741</v>
      </c>
      <c r="AE19" s="36" t="n">
        <v>51694.5541189677</v>
      </c>
      <c r="AF19" s="36" t="n">
        <v>352318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1375.14283234586</v>
      </c>
      <c r="D20" s="36" t="n">
        <v>1418.7788852941</v>
      </c>
      <c r="E20" s="36" t="n">
        <v>1449.35783760048</v>
      </c>
      <c r="F20" s="36" t="n">
        <v>1543.48308788494</v>
      </c>
      <c r="G20" s="36" t="n">
        <v>1600.58034956891</v>
      </c>
      <c r="H20" s="36" t="n">
        <v>1553.76786834325</v>
      </c>
      <c r="I20" s="36" t="n">
        <v>1502.78697326867</v>
      </c>
      <c r="J20" s="36" t="n">
        <v>1558.48778023542</v>
      </c>
      <c r="K20" s="36" t="n">
        <v>1583.65076506302</v>
      </c>
      <c r="L20" s="36" t="n">
        <v>1534.68004974358</v>
      </c>
      <c r="M20" s="36" t="n">
        <v>1548.79542050865</v>
      </c>
      <c r="N20" s="36" t="n">
        <v>1444.04101971981</v>
      </c>
      <c r="O20" s="36" t="n">
        <v>1260.82981941596</v>
      </c>
      <c r="P20" s="36" t="n">
        <v>4085.61731100736</v>
      </c>
      <c r="Q20" s="36" t="n">
        <v>23460</v>
      </c>
      <c r="R20" s="36" t="n">
        <v>1342.86172968139</v>
      </c>
      <c r="S20" s="36" t="n">
        <v>1346.09307370647</v>
      </c>
      <c r="T20" s="36" t="n">
        <v>1388.48263189036</v>
      </c>
      <c r="U20" s="36" t="n">
        <v>1475.10962410022</v>
      </c>
      <c r="V20" s="36" t="n">
        <v>1502.9453451462</v>
      </c>
      <c r="W20" s="36" t="n">
        <v>1522.22680400607</v>
      </c>
      <c r="X20" s="36" t="n">
        <v>1536.42930333314</v>
      </c>
      <c r="Y20" s="36" t="n">
        <v>1571.71392694464</v>
      </c>
      <c r="Z20" s="36" t="n">
        <v>1635.76434954936</v>
      </c>
      <c r="AA20" s="36" t="n">
        <v>1606.34312486578</v>
      </c>
      <c r="AB20" s="36" t="n">
        <v>1566.3367219497</v>
      </c>
      <c r="AC20" s="36" t="n">
        <v>1537.94595355773</v>
      </c>
      <c r="AD20" s="36" t="n">
        <v>1475.99457163861</v>
      </c>
      <c r="AE20" s="36" t="n">
        <v>4569.75283963033</v>
      </c>
      <c r="AF20" s="36" t="n">
        <v>24078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1857.94393439604</v>
      </c>
      <c r="D21" s="36" t="n">
        <v>1870.89633980077</v>
      </c>
      <c r="E21" s="36" t="n">
        <v>2000.78007510469</v>
      </c>
      <c r="F21" s="36" t="n">
        <v>1885.38718314507</v>
      </c>
      <c r="G21" s="36" t="n">
        <v>1572.9881804998</v>
      </c>
      <c r="H21" s="36" t="n">
        <v>1480.18418095907</v>
      </c>
      <c r="I21" s="36" t="n">
        <v>1559.88889614068</v>
      </c>
      <c r="J21" s="36" t="n">
        <v>1531.08942254617</v>
      </c>
      <c r="K21" s="36" t="n">
        <v>1525.80011986883</v>
      </c>
      <c r="L21" s="36" t="n">
        <v>1611.9565654778</v>
      </c>
      <c r="M21" s="36" t="n">
        <v>1713.99537397308</v>
      </c>
      <c r="N21" s="36" t="n">
        <v>1630.84145780029</v>
      </c>
      <c r="O21" s="36" t="n">
        <v>1488.76654728311</v>
      </c>
      <c r="P21" s="36" t="n">
        <v>5482.4817230046</v>
      </c>
      <c r="Q21" s="36" t="n">
        <v>27213</v>
      </c>
      <c r="R21" s="36" t="n">
        <v>1840.18641952064</v>
      </c>
      <c r="S21" s="36" t="n">
        <v>1910.30381417596</v>
      </c>
      <c r="T21" s="36" t="n">
        <v>2014.76590747198</v>
      </c>
      <c r="U21" s="36" t="n">
        <v>2078.16749328323</v>
      </c>
      <c r="V21" s="36" t="n">
        <v>2027.27399661649</v>
      </c>
      <c r="W21" s="36" t="n">
        <v>1903.83843175868</v>
      </c>
      <c r="X21" s="36" t="n">
        <v>1775.14925305218</v>
      </c>
      <c r="Y21" s="36" t="n">
        <v>1746.58268991713</v>
      </c>
      <c r="Z21" s="36" t="n">
        <v>1830.7776655962</v>
      </c>
      <c r="AA21" s="36" t="n">
        <v>1892.4171794759</v>
      </c>
      <c r="AB21" s="36" t="n">
        <v>1900.95000603339</v>
      </c>
      <c r="AC21" s="36" t="n">
        <v>1834.49741515721</v>
      </c>
      <c r="AD21" s="36" t="n">
        <v>1732.82557331447</v>
      </c>
      <c r="AE21" s="36" t="n">
        <v>6536.26415462655</v>
      </c>
      <c r="AF21" s="36" t="n">
        <v>31024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59466.7097223667</v>
      </c>
      <c r="D22" s="36" t="n">
        <v>60727.5402905147</v>
      </c>
      <c r="E22" s="36" t="n">
        <v>64431.7715877489</v>
      </c>
      <c r="F22" s="36" t="n">
        <v>68787.5177210124</v>
      </c>
      <c r="G22" s="36" t="n">
        <v>71385.7094929851</v>
      </c>
      <c r="H22" s="36" t="n">
        <v>72910.1261350701</v>
      </c>
      <c r="I22" s="36" t="n">
        <v>72194.6588116156</v>
      </c>
      <c r="J22" s="36" t="n">
        <v>69878.2352727698</v>
      </c>
      <c r="K22" s="36" t="n">
        <v>67852.4704619196</v>
      </c>
      <c r="L22" s="36" t="n">
        <v>64568.9787522463</v>
      </c>
      <c r="M22" s="36" t="n">
        <v>60555.9916257509</v>
      </c>
      <c r="N22" s="36" t="n">
        <v>51419.4010513459</v>
      </c>
      <c r="O22" s="36" t="n">
        <v>40617.9557738712</v>
      </c>
      <c r="P22" s="36" t="n">
        <v>87166.9333007828</v>
      </c>
      <c r="Q22" s="36" t="n">
        <v>911964</v>
      </c>
      <c r="R22" s="36" t="n">
        <v>55883.6367405405</v>
      </c>
      <c r="S22" s="36" t="n">
        <v>58849.8678538552</v>
      </c>
      <c r="T22" s="36" t="n">
        <v>60556.3719125756</v>
      </c>
      <c r="U22" s="36" t="n">
        <v>63256.5802589335</v>
      </c>
      <c r="V22" s="36" t="n">
        <v>66403.614108626</v>
      </c>
      <c r="W22" s="36" t="n">
        <v>69378.6521810179</v>
      </c>
      <c r="X22" s="36" t="n">
        <v>70563.002712269</v>
      </c>
      <c r="Y22" s="36" t="n">
        <v>70317.8125299757</v>
      </c>
      <c r="Z22" s="36" t="n">
        <v>69098.5213921216</v>
      </c>
      <c r="AA22" s="36" t="n">
        <v>66300.3758275145</v>
      </c>
      <c r="AB22" s="36" t="n">
        <v>63558.14912489</v>
      </c>
      <c r="AC22" s="36" t="n">
        <v>57121.2364053982</v>
      </c>
      <c r="AD22" s="36" t="n">
        <v>48022.2952041056</v>
      </c>
      <c r="AE22" s="36" t="n">
        <v>118500.883748177</v>
      </c>
      <c r="AF22" s="36" t="n">
        <v>937811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1404.20557997691</v>
      </c>
      <c r="D23" s="36" t="n">
        <v>1630.91506605016</v>
      </c>
      <c r="E23" s="36" t="n">
        <v>1760.6127703186</v>
      </c>
      <c r="F23" s="36" t="n">
        <v>1773.26572221958</v>
      </c>
      <c r="G23" s="36" t="n">
        <v>1796.2116230177</v>
      </c>
      <c r="H23" s="36" t="n">
        <v>1947.14216280898</v>
      </c>
      <c r="I23" s="36" t="n">
        <v>2046.28738646931</v>
      </c>
      <c r="J23" s="36" t="n">
        <v>2120.93411370405</v>
      </c>
      <c r="K23" s="36" t="n">
        <v>2194.33129431411</v>
      </c>
      <c r="L23" s="36" t="n">
        <v>2118.46236561572</v>
      </c>
      <c r="M23" s="36" t="n">
        <v>2037.49907779396</v>
      </c>
      <c r="N23" s="36" t="n">
        <v>1912.26592341466</v>
      </c>
      <c r="O23" s="36" t="n">
        <v>1751.93237022267</v>
      </c>
      <c r="P23" s="36" t="n">
        <v>5915.9345440736</v>
      </c>
      <c r="Q23" s="36" t="n">
        <v>30410</v>
      </c>
      <c r="R23" s="36" t="n">
        <v>1379.84666366448</v>
      </c>
      <c r="S23" s="36" t="n">
        <v>1566.64974991453</v>
      </c>
      <c r="T23" s="36" t="n">
        <v>1638.91657860881</v>
      </c>
      <c r="U23" s="36" t="n">
        <v>1704.10814044656</v>
      </c>
      <c r="V23" s="36" t="n">
        <v>1837.01727438741</v>
      </c>
      <c r="W23" s="36" t="n">
        <v>1986.68126246374</v>
      </c>
      <c r="X23" s="36" t="n">
        <v>2117.54645407502</v>
      </c>
      <c r="Y23" s="36" t="n">
        <v>2260.0325919527</v>
      </c>
      <c r="Z23" s="36" t="n">
        <v>2343.66907382848</v>
      </c>
      <c r="AA23" s="36" t="n">
        <v>2349.98832287905</v>
      </c>
      <c r="AB23" s="36" t="n">
        <v>2343.78066205757</v>
      </c>
      <c r="AC23" s="36" t="n">
        <v>2276.5585542244</v>
      </c>
      <c r="AD23" s="36" t="n">
        <v>2225.62123978039</v>
      </c>
      <c r="AE23" s="36" t="n">
        <v>7897.58343171686</v>
      </c>
      <c r="AF23" s="36" t="n">
        <v>33928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1024.74530814123</v>
      </c>
      <c r="D24" s="36" t="n">
        <v>1082.97074289675</v>
      </c>
      <c r="E24" s="36" t="n">
        <v>1102.5360739245</v>
      </c>
      <c r="F24" s="36" t="n">
        <v>1064.05884748208</v>
      </c>
      <c r="G24" s="36" t="n">
        <v>943.692941529346</v>
      </c>
      <c r="H24" s="36" t="n">
        <v>831.458600389592</v>
      </c>
      <c r="I24" s="36" t="n">
        <v>780.884794207106</v>
      </c>
      <c r="J24" s="36" t="n">
        <v>768.185674896005</v>
      </c>
      <c r="K24" s="36" t="n">
        <v>757.32221156651</v>
      </c>
      <c r="L24" s="36" t="n">
        <v>753.893687441785</v>
      </c>
      <c r="M24" s="36" t="n">
        <v>773.071037145597</v>
      </c>
      <c r="N24" s="36" t="n">
        <v>716.557992423526</v>
      </c>
      <c r="O24" s="36" t="n">
        <v>642.157585481452</v>
      </c>
      <c r="P24" s="36" t="n">
        <v>2229.46450247452</v>
      </c>
      <c r="Q24" s="36" t="n">
        <v>13471</v>
      </c>
      <c r="R24" s="36" t="n">
        <v>936.380678088724</v>
      </c>
      <c r="S24" s="36" t="n">
        <v>1056.10399980616</v>
      </c>
      <c r="T24" s="36" t="n">
        <v>1124.27109499852</v>
      </c>
      <c r="U24" s="36" t="n">
        <v>1084.38444255691</v>
      </c>
      <c r="V24" s="36" t="n">
        <v>985.986213596202</v>
      </c>
      <c r="W24" s="36" t="n">
        <v>941.159454808523</v>
      </c>
      <c r="X24" s="36" t="n">
        <v>894.51924751713</v>
      </c>
      <c r="Y24" s="36" t="n">
        <v>814.999245306172</v>
      </c>
      <c r="Z24" s="36" t="n">
        <v>777.071380074661</v>
      </c>
      <c r="AA24" s="36" t="n">
        <v>791.20195391345</v>
      </c>
      <c r="AB24" s="36" t="n">
        <v>801.606760900087</v>
      </c>
      <c r="AC24" s="36" t="n">
        <v>762.899183970556</v>
      </c>
      <c r="AD24" s="36" t="n">
        <v>770.897848841469</v>
      </c>
      <c r="AE24" s="36" t="n">
        <v>2601.51849562143</v>
      </c>
      <c r="AF24" s="36" t="n">
        <v>14343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5791.0416823725</v>
      </c>
      <c r="D25" s="36" t="n">
        <v>5818.85930960592</v>
      </c>
      <c r="E25" s="36" t="n">
        <v>6120.68560962863</v>
      </c>
      <c r="F25" s="36" t="n">
        <v>6319.79406661786</v>
      </c>
      <c r="G25" s="36" t="n">
        <v>6053.52945136971</v>
      </c>
      <c r="H25" s="36" t="n">
        <v>5720.49733027971</v>
      </c>
      <c r="I25" s="36" t="n">
        <v>5533.55202403018</v>
      </c>
      <c r="J25" s="36" t="n">
        <v>5476.93685121345</v>
      </c>
      <c r="K25" s="36" t="n">
        <v>5501.33426083898</v>
      </c>
      <c r="L25" s="36" t="n">
        <v>5467.61973008877</v>
      </c>
      <c r="M25" s="36" t="n">
        <v>5354.92390808774</v>
      </c>
      <c r="N25" s="36" t="n">
        <v>4824.96767854309</v>
      </c>
      <c r="O25" s="36" t="n">
        <v>4518.58525022888</v>
      </c>
      <c r="P25" s="36" t="n">
        <v>15154.6728470946</v>
      </c>
      <c r="Q25" s="36" t="n">
        <v>87657</v>
      </c>
      <c r="R25" s="36" t="n">
        <v>5373.06325323633</v>
      </c>
      <c r="S25" s="36" t="n">
        <v>5521.77106987372</v>
      </c>
      <c r="T25" s="36" t="n">
        <v>5874.55640469454</v>
      </c>
      <c r="U25" s="36" t="n">
        <v>6211.67047103175</v>
      </c>
      <c r="V25" s="36" t="n">
        <v>6201.58794504277</v>
      </c>
      <c r="W25" s="36" t="n">
        <v>6078.20299315539</v>
      </c>
      <c r="X25" s="36" t="n">
        <v>5984.53827079037</v>
      </c>
      <c r="Y25" s="36" t="n">
        <v>5994.04805428955</v>
      </c>
      <c r="Z25" s="36" t="n">
        <v>6056.37012448222</v>
      </c>
      <c r="AA25" s="36" t="n">
        <v>6049.86258975706</v>
      </c>
      <c r="AB25" s="36" t="n">
        <v>6015.28473510188</v>
      </c>
      <c r="AC25" s="36" t="n">
        <v>5771.2135007463</v>
      </c>
      <c r="AD25" s="36" t="n">
        <v>5629.34472887115</v>
      </c>
      <c r="AE25" s="36" t="n">
        <v>19058.485858927</v>
      </c>
      <c r="AF25" s="36" t="n">
        <v>95820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416.436921863465</v>
      </c>
      <c r="D26" s="36" t="n">
        <v>430.095722345651</v>
      </c>
      <c r="E26" s="36" t="n">
        <v>454.847014937724</v>
      </c>
      <c r="F26" s="36" t="n">
        <v>446.329396812178</v>
      </c>
      <c r="G26" s="36" t="n">
        <v>428.472986344824</v>
      </c>
      <c r="H26" s="36" t="n">
        <v>453.352833452301</v>
      </c>
      <c r="I26" s="36" t="n">
        <v>465.005638407197</v>
      </c>
      <c r="J26" s="36" t="n">
        <v>436.136038033168</v>
      </c>
      <c r="K26" s="36" t="n">
        <v>436.775368837311</v>
      </c>
      <c r="L26" s="36" t="n">
        <v>469.179536334622</v>
      </c>
      <c r="M26" s="36" t="n">
        <v>468.959594116444</v>
      </c>
      <c r="N26" s="36" t="n">
        <v>413.927315890592</v>
      </c>
      <c r="O26" s="36" t="n">
        <v>388.992334619276</v>
      </c>
      <c r="P26" s="36" t="n">
        <v>1337.48929800525</v>
      </c>
      <c r="Q26" s="36" t="n">
        <v>7046</v>
      </c>
      <c r="R26" s="36" t="n">
        <v>398.832714258952</v>
      </c>
      <c r="S26" s="36" t="n">
        <v>404.984903463796</v>
      </c>
      <c r="T26" s="36" t="n">
        <v>428.647468725631</v>
      </c>
      <c r="U26" s="36" t="n">
        <v>451.35210577493</v>
      </c>
      <c r="V26" s="36" t="n">
        <v>464.160167828715</v>
      </c>
      <c r="W26" s="36" t="n">
        <v>481.042278731494</v>
      </c>
      <c r="X26" s="36" t="n">
        <v>494.958217714724</v>
      </c>
      <c r="Y26" s="36" t="n">
        <v>488.891466215718</v>
      </c>
      <c r="Z26" s="36" t="n">
        <v>481.713213628045</v>
      </c>
      <c r="AA26" s="36" t="n">
        <v>487.719603871264</v>
      </c>
      <c r="AB26" s="36" t="n">
        <v>494.727600968492</v>
      </c>
      <c r="AC26" s="36" t="n">
        <v>475.712025772437</v>
      </c>
      <c r="AD26" s="36" t="n">
        <v>465.752266060061</v>
      </c>
      <c r="AE26" s="36" t="n">
        <v>1712.50596698574</v>
      </c>
      <c r="AF26" s="36" t="n">
        <v>7731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3554.07142125832</v>
      </c>
      <c r="D27" s="36" t="n">
        <v>3578.05820527723</v>
      </c>
      <c r="E27" s="36" t="n">
        <v>3562.12855398527</v>
      </c>
      <c r="F27" s="36" t="n">
        <v>3633.30014769577</v>
      </c>
      <c r="G27" s="36" t="n">
        <v>3705.68919508388</v>
      </c>
      <c r="H27" s="36" t="n">
        <v>3805.9467063735</v>
      </c>
      <c r="I27" s="36" t="n">
        <v>3699.77696627176</v>
      </c>
      <c r="J27" s="36" t="n">
        <v>3357.61065212009</v>
      </c>
      <c r="K27" s="36" t="n">
        <v>3045.66179692804</v>
      </c>
      <c r="L27" s="36" t="n">
        <v>2739.07581754109</v>
      </c>
      <c r="M27" s="36" t="n">
        <v>2527.31078891515</v>
      </c>
      <c r="N27" s="36" t="n">
        <v>2233.36934210452</v>
      </c>
      <c r="O27" s="36" t="n">
        <v>1816.11356360057</v>
      </c>
      <c r="P27" s="36" t="n">
        <v>4748.88684284482</v>
      </c>
      <c r="Q27" s="36" t="n">
        <v>46007</v>
      </c>
      <c r="R27" s="36" t="n">
        <v>3261.33053993969</v>
      </c>
      <c r="S27" s="36" t="n">
        <v>3268.99729830686</v>
      </c>
      <c r="T27" s="36" t="n">
        <v>3382.56686403716</v>
      </c>
      <c r="U27" s="36" t="n">
        <v>3387.78867182805</v>
      </c>
      <c r="V27" s="36" t="n">
        <v>3406.11868822622</v>
      </c>
      <c r="W27" s="36" t="n">
        <v>3597.54614376299</v>
      </c>
      <c r="X27" s="36" t="n">
        <v>3626.17259667633</v>
      </c>
      <c r="Y27" s="36" t="n">
        <v>3355.90628361155</v>
      </c>
      <c r="Z27" s="36" t="n">
        <v>3050.88484202134</v>
      </c>
      <c r="AA27" s="36" t="n">
        <v>2825.55650012031</v>
      </c>
      <c r="AB27" s="36" t="n">
        <v>2634.02682281361</v>
      </c>
      <c r="AC27" s="36" t="n">
        <v>2343.83905112947</v>
      </c>
      <c r="AD27" s="36" t="n">
        <v>2049.02096664237</v>
      </c>
      <c r="AE27" s="36" t="n">
        <v>5710.24473088403</v>
      </c>
      <c r="AF27" s="36" t="n">
        <v>45900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2442.75887593888</v>
      </c>
      <c r="D28" s="36" t="n">
        <v>2422.46789111957</v>
      </c>
      <c r="E28" s="36" t="n">
        <v>2515.72407394626</v>
      </c>
      <c r="F28" s="36" t="n">
        <v>2653.14184647698</v>
      </c>
      <c r="G28" s="36" t="n">
        <v>2677.62092768351</v>
      </c>
      <c r="H28" s="36" t="n">
        <v>2490.11811260431</v>
      </c>
      <c r="I28" s="36" t="n">
        <v>2271.03229529092</v>
      </c>
      <c r="J28" s="36" t="n">
        <v>2198.29727501148</v>
      </c>
      <c r="K28" s="36" t="n">
        <v>2147.86238573655</v>
      </c>
      <c r="L28" s="36" t="n">
        <v>2055.01574998161</v>
      </c>
      <c r="M28" s="36" t="n">
        <v>2061.11171853592</v>
      </c>
      <c r="N28" s="36" t="n">
        <v>1981.30619918414</v>
      </c>
      <c r="O28" s="36" t="n">
        <v>1706.29070656589</v>
      </c>
      <c r="P28" s="36" t="n">
        <v>4851.25194192398</v>
      </c>
      <c r="Q28" s="36" t="n">
        <v>34474</v>
      </c>
      <c r="R28" s="36" t="n">
        <v>2371.45620365923</v>
      </c>
      <c r="S28" s="36" t="n">
        <v>2269.79754865685</v>
      </c>
      <c r="T28" s="36" t="n">
        <v>2430.61826311549</v>
      </c>
      <c r="U28" s="36" t="n">
        <v>2565.16806929743</v>
      </c>
      <c r="V28" s="36" t="n">
        <v>2532.15898398449</v>
      </c>
      <c r="W28" s="36" t="n">
        <v>2429.27796611254</v>
      </c>
      <c r="X28" s="36" t="n">
        <v>2304.13113988817</v>
      </c>
      <c r="Y28" s="36" t="n">
        <v>2189.40560791087</v>
      </c>
      <c r="Z28" s="36" t="n">
        <v>2120.28002170648</v>
      </c>
      <c r="AA28" s="36" t="n">
        <v>2111.27551042389</v>
      </c>
      <c r="AB28" s="36" t="n">
        <v>2128.29652187832</v>
      </c>
      <c r="AC28" s="36" t="n">
        <v>2031.55840842479</v>
      </c>
      <c r="AD28" s="36" t="n">
        <v>1901.27903425227</v>
      </c>
      <c r="AE28" s="36" t="n">
        <v>6493.29672068918</v>
      </c>
      <c r="AF28" s="36" t="n">
        <v>35878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8955.31730283543</v>
      </c>
      <c r="D29" s="36" t="n">
        <v>9413.65715760955</v>
      </c>
      <c r="E29" s="36" t="n">
        <v>10171.3155079527</v>
      </c>
      <c r="F29" s="36" t="n">
        <v>10988.3209920301</v>
      </c>
      <c r="G29" s="36" t="n">
        <v>11325.6880055749</v>
      </c>
      <c r="H29" s="36" t="n">
        <v>11424.169803278</v>
      </c>
      <c r="I29" s="36" t="n">
        <v>11501.1146095405</v>
      </c>
      <c r="J29" s="36" t="n">
        <v>11763.4567480451</v>
      </c>
      <c r="K29" s="36" t="n">
        <v>12077.7066760848</v>
      </c>
      <c r="L29" s="36" t="n">
        <v>12128.0305654177</v>
      </c>
      <c r="M29" s="36" t="n">
        <v>12104.9259069699</v>
      </c>
      <c r="N29" s="36" t="n">
        <v>10738.8076687971</v>
      </c>
      <c r="O29" s="36" t="n">
        <v>8708.06205548586</v>
      </c>
      <c r="P29" s="36" t="n">
        <v>22295.4270003782</v>
      </c>
      <c r="Q29" s="36" t="n">
        <v>163596</v>
      </c>
      <c r="R29" s="36" t="n">
        <v>8647.88588745668</v>
      </c>
      <c r="S29" s="36" t="n">
        <v>9207.39523676216</v>
      </c>
      <c r="T29" s="36" t="n">
        <v>9762.85684143815</v>
      </c>
      <c r="U29" s="36" t="n">
        <v>10429.7203997824</v>
      </c>
      <c r="V29" s="36" t="n">
        <v>10727.6645174829</v>
      </c>
      <c r="W29" s="36" t="n">
        <v>11075.2473107797</v>
      </c>
      <c r="X29" s="36" t="n">
        <v>11554.5739089836</v>
      </c>
      <c r="Y29" s="36" t="n">
        <v>12222.8043906397</v>
      </c>
      <c r="Z29" s="36" t="n">
        <v>12755.4544176507</v>
      </c>
      <c r="AA29" s="36" t="n">
        <v>12774.9940288474</v>
      </c>
      <c r="AB29" s="36" t="n">
        <v>12759.7677569235</v>
      </c>
      <c r="AC29" s="36" t="n">
        <v>12084.984273003</v>
      </c>
      <c r="AD29" s="36" t="n">
        <v>10745.4822194171</v>
      </c>
      <c r="AE29" s="36" t="n">
        <v>29128.1688108331</v>
      </c>
      <c r="AF29" s="36" t="n">
        <v>173877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3080.46810220077</v>
      </c>
      <c r="D30" s="36" t="n">
        <v>3325.64212015901</v>
      </c>
      <c r="E30" s="36" t="n">
        <v>3575.59742777895</v>
      </c>
      <c r="F30" s="36" t="n">
        <v>3741.4691683017</v>
      </c>
      <c r="G30" s="36" t="n">
        <v>3692.68119392693</v>
      </c>
      <c r="H30" s="36" t="n">
        <v>3525.30766213573</v>
      </c>
      <c r="I30" s="36" t="n">
        <v>3478.98875408813</v>
      </c>
      <c r="J30" s="36" t="n">
        <v>3644.10130217549</v>
      </c>
      <c r="K30" s="36" t="n">
        <v>3850.23448250788</v>
      </c>
      <c r="L30" s="36" t="n">
        <v>3975.97345252566</v>
      </c>
      <c r="M30" s="36" t="n">
        <v>3980.5448982383</v>
      </c>
      <c r="N30" s="36" t="n">
        <v>3738.03289498831</v>
      </c>
      <c r="O30" s="36" t="n">
        <v>3546.87093224961</v>
      </c>
      <c r="P30" s="36" t="n">
        <v>12702.0876087235</v>
      </c>
      <c r="Q30" s="36" t="n">
        <v>59858</v>
      </c>
      <c r="R30" s="36" t="n">
        <v>3081.57084249553</v>
      </c>
      <c r="S30" s="36" t="n">
        <v>3254.17770423938</v>
      </c>
      <c r="T30" s="36" t="n">
        <v>3547.88547346823</v>
      </c>
      <c r="U30" s="36" t="n">
        <v>3814.81096690689</v>
      </c>
      <c r="V30" s="36" t="n">
        <v>3838.19038154895</v>
      </c>
      <c r="W30" s="36" t="n">
        <v>3718.02860283541</v>
      </c>
      <c r="X30" s="36" t="n">
        <v>3699.96720263504</v>
      </c>
      <c r="Y30" s="36" t="n">
        <v>3860.33147104113</v>
      </c>
      <c r="Z30" s="36" t="n">
        <v>4064.10918529415</v>
      </c>
      <c r="AA30" s="36" t="n">
        <v>4280.65993409652</v>
      </c>
      <c r="AB30" s="36" t="n">
        <v>4515.63399011656</v>
      </c>
      <c r="AC30" s="36" t="n">
        <v>4494.59658362886</v>
      </c>
      <c r="AD30" s="36" t="n">
        <v>4396.29087795157</v>
      </c>
      <c r="AE30" s="36" t="n">
        <v>15498.7467837418</v>
      </c>
      <c r="AF30" s="36" t="n">
        <v>66065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1602.10308064166</v>
      </c>
      <c r="D31" s="36" t="n">
        <v>1773.3322211248</v>
      </c>
      <c r="E31" s="36" t="n">
        <v>1932.98304631515</v>
      </c>
      <c r="F31" s="36" t="n">
        <v>1833.15661502741</v>
      </c>
      <c r="G31" s="36" t="n">
        <v>1556.79293845939</v>
      </c>
      <c r="H31" s="36" t="n">
        <v>1379.55884111376</v>
      </c>
      <c r="I31" s="36" t="n">
        <v>1315.15804533791</v>
      </c>
      <c r="J31" s="36" t="n">
        <v>1246.41080777733</v>
      </c>
      <c r="K31" s="36" t="n">
        <v>1214.5488660995</v>
      </c>
      <c r="L31" s="36" t="n">
        <v>1192.52051098066</v>
      </c>
      <c r="M31" s="36" t="n">
        <v>1151.29330920546</v>
      </c>
      <c r="N31" s="36" t="n">
        <v>1064.32077676202</v>
      </c>
      <c r="O31" s="36" t="n">
        <v>970.106334407187</v>
      </c>
      <c r="P31" s="36" t="n">
        <v>3522.71460674776</v>
      </c>
      <c r="Q31" s="36" t="n">
        <v>21755</v>
      </c>
      <c r="R31" s="36" t="n">
        <v>1558.50802991701</v>
      </c>
      <c r="S31" s="36" t="n">
        <v>1712.74748112094</v>
      </c>
      <c r="T31" s="36" t="n">
        <v>1842.3018108331</v>
      </c>
      <c r="U31" s="36" t="n">
        <v>1869.19185323425</v>
      </c>
      <c r="V31" s="36" t="n">
        <v>1802.63530929847</v>
      </c>
      <c r="W31" s="36" t="n">
        <v>1709.45429227238</v>
      </c>
      <c r="X31" s="36" t="n">
        <v>1542.75956029685</v>
      </c>
      <c r="Y31" s="36" t="n">
        <v>1417.1543872091</v>
      </c>
      <c r="Z31" s="36" t="n">
        <v>1412.34886702341</v>
      </c>
      <c r="AA31" s="36" t="n">
        <v>1443.14991997679</v>
      </c>
      <c r="AB31" s="36" t="n">
        <v>1439.10175859463</v>
      </c>
      <c r="AC31" s="36" t="n">
        <v>1351.75555800107</v>
      </c>
      <c r="AD31" s="36" t="n">
        <v>1269.83313320544</v>
      </c>
      <c r="AE31" s="36" t="n">
        <v>4576.05803901656</v>
      </c>
      <c r="AF31" s="36" t="n">
        <v>24947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4999.4583669126</v>
      </c>
      <c r="D32" s="36" t="n">
        <v>5270.66815716281</v>
      </c>
      <c r="E32" s="36" t="n">
        <v>5329.7473745771</v>
      </c>
      <c r="F32" s="36" t="n">
        <v>5132.93958825595</v>
      </c>
      <c r="G32" s="36" t="n">
        <v>4694.75967497731</v>
      </c>
      <c r="H32" s="36" t="n">
        <v>4280.45146035372</v>
      </c>
      <c r="I32" s="36" t="n">
        <v>3994.57723054158</v>
      </c>
      <c r="J32" s="36" t="n">
        <v>3723.1245522963</v>
      </c>
      <c r="K32" s="36" t="n">
        <v>3628.7558756985</v>
      </c>
      <c r="L32" s="36" t="n">
        <v>3717.76137350468</v>
      </c>
      <c r="M32" s="36" t="n">
        <v>3746.41369838435</v>
      </c>
      <c r="N32" s="36" t="n">
        <v>3412.51816008064</v>
      </c>
      <c r="O32" s="36" t="n">
        <v>3006.38089366845</v>
      </c>
      <c r="P32" s="36" t="n">
        <v>9401.443593586</v>
      </c>
      <c r="Q32" s="36" t="n">
        <v>64339</v>
      </c>
      <c r="R32" s="36" t="n">
        <v>4759.84304336453</v>
      </c>
      <c r="S32" s="36" t="n">
        <v>4946.31215423571</v>
      </c>
      <c r="T32" s="36" t="n">
        <v>5170.68176650871</v>
      </c>
      <c r="U32" s="36" t="n">
        <v>5140.62529978534</v>
      </c>
      <c r="V32" s="36" t="n">
        <v>4773.00984681209</v>
      </c>
      <c r="W32" s="36" t="n">
        <v>4478.60262614173</v>
      </c>
      <c r="X32" s="36" t="n">
        <v>4201.40540112903</v>
      </c>
      <c r="Y32" s="36" t="n">
        <v>3913.59063227369</v>
      </c>
      <c r="Z32" s="36" t="n">
        <v>3890.95643623735</v>
      </c>
      <c r="AA32" s="36" t="n">
        <v>3919.47178930222</v>
      </c>
      <c r="AB32" s="36" t="n">
        <v>3870.79503813352</v>
      </c>
      <c r="AC32" s="36" t="n">
        <v>3679.30515721211</v>
      </c>
      <c r="AD32" s="36" t="n">
        <v>3347.10417627326</v>
      </c>
      <c r="AE32" s="36" t="n">
        <v>11923.2966325907</v>
      </c>
      <c r="AF32" s="36" t="n">
        <v>68015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4670.33796914958</v>
      </c>
      <c r="D33" s="36" t="n">
        <v>4735.75212580352</v>
      </c>
      <c r="E33" s="36" t="n">
        <v>4978.77581677934</v>
      </c>
      <c r="F33" s="36" t="n">
        <v>5209.68698116982</v>
      </c>
      <c r="G33" s="36" t="n">
        <v>5275.11636403864</v>
      </c>
      <c r="H33" s="36" t="n">
        <v>5300.68666590618</v>
      </c>
      <c r="I33" s="36" t="n">
        <v>5102.31008657703</v>
      </c>
      <c r="J33" s="36" t="n">
        <v>4757.27813996756</v>
      </c>
      <c r="K33" s="36" t="n">
        <v>4505.62936952586</v>
      </c>
      <c r="L33" s="36" t="n">
        <v>4368.27105655748</v>
      </c>
      <c r="M33" s="36" t="n">
        <v>4340.38621958852</v>
      </c>
      <c r="N33" s="36" t="n">
        <v>3913.87425127478</v>
      </c>
      <c r="O33" s="36" t="n">
        <v>3229.81619839563</v>
      </c>
      <c r="P33" s="36" t="n">
        <v>7671.07875526605</v>
      </c>
      <c r="Q33" s="36" t="n">
        <v>68059</v>
      </c>
      <c r="R33" s="36" t="n">
        <v>4562.09951933025</v>
      </c>
      <c r="S33" s="36" t="n">
        <v>4798.11035700769</v>
      </c>
      <c r="T33" s="36" t="n">
        <v>4889.9629505927</v>
      </c>
      <c r="U33" s="36" t="n">
        <v>5059.95500110399</v>
      </c>
      <c r="V33" s="36" t="n">
        <v>5147.32222436542</v>
      </c>
      <c r="W33" s="36" t="n">
        <v>5210.03335609574</v>
      </c>
      <c r="X33" s="36" t="n">
        <v>5096.05542068588</v>
      </c>
      <c r="Y33" s="36" t="n">
        <v>4816.38557538709</v>
      </c>
      <c r="Z33" s="36" t="n">
        <v>4642.65625361842</v>
      </c>
      <c r="AA33" s="36" t="n">
        <v>4566.82246214075</v>
      </c>
      <c r="AB33" s="36" t="n">
        <v>4547.85000684635</v>
      </c>
      <c r="AC33" s="36" t="n">
        <v>4199.5850817991</v>
      </c>
      <c r="AD33" s="36" t="n">
        <v>3673.17064717846</v>
      </c>
      <c r="AE33" s="36" t="n">
        <v>10730.9911438482</v>
      </c>
      <c r="AF33" s="36" t="n">
        <v>71941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3381.05187716369</v>
      </c>
      <c r="D34" s="36" t="n">
        <v>3592.76618018194</v>
      </c>
      <c r="E34" s="36" t="n">
        <v>3634.54491663312</v>
      </c>
      <c r="F34" s="36" t="n">
        <v>3464.71832425665</v>
      </c>
      <c r="G34" s="36" t="n">
        <v>3223.53753356242</v>
      </c>
      <c r="H34" s="36" t="n">
        <v>3143.26208613674</v>
      </c>
      <c r="I34" s="36" t="n">
        <v>3202.47843484151</v>
      </c>
      <c r="J34" s="36" t="n">
        <v>3219.33787348817</v>
      </c>
      <c r="K34" s="36" t="n">
        <v>3134.15194493984</v>
      </c>
      <c r="L34" s="36" t="n">
        <v>2914.45584585438</v>
      </c>
      <c r="M34" s="36" t="n">
        <v>2621.26116102559</v>
      </c>
      <c r="N34" s="36" t="n">
        <v>2222.31311590514</v>
      </c>
      <c r="O34" s="36" t="n">
        <v>1853.40742483024</v>
      </c>
      <c r="P34" s="36" t="n">
        <v>4583.71328118057</v>
      </c>
      <c r="Q34" s="36" t="n">
        <v>44191</v>
      </c>
      <c r="R34" s="36" t="n">
        <v>3308.34025166849</v>
      </c>
      <c r="S34" s="36" t="n">
        <v>3424.27025916237</v>
      </c>
      <c r="T34" s="36" t="n">
        <v>3431.99828084124</v>
      </c>
      <c r="U34" s="36" t="n">
        <v>3418.2035188404</v>
      </c>
      <c r="V34" s="36" t="n">
        <v>3369.41155988341</v>
      </c>
      <c r="W34" s="36" t="n">
        <v>3436.76574282462</v>
      </c>
      <c r="X34" s="36" t="n">
        <v>3502.461001418</v>
      </c>
      <c r="Y34" s="36" t="n">
        <v>3416.21143682045</v>
      </c>
      <c r="Z34" s="36" t="n">
        <v>3191.8831143457</v>
      </c>
      <c r="AA34" s="36" t="n">
        <v>2899.58620440014</v>
      </c>
      <c r="AB34" s="36" t="n">
        <v>2727.09900998008</v>
      </c>
      <c r="AC34" s="36" t="n">
        <v>2480.49676401119</v>
      </c>
      <c r="AD34" s="36" t="n">
        <v>2121.010575209</v>
      </c>
      <c r="AE34" s="36" t="n">
        <v>6079.26228059492</v>
      </c>
      <c r="AF34" s="36" t="n">
        <v>46807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5307.93470547329</v>
      </c>
      <c r="D35" s="36" t="n">
        <v>5484.34527508337</v>
      </c>
      <c r="E35" s="36" t="n">
        <v>5694.1349327259</v>
      </c>
      <c r="F35" s="36" t="n">
        <v>5635.3571722628</v>
      </c>
      <c r="G35" s="36" t="n">
        <v>5196.65061402181</v>
      </c>
      <c r="H35" s="36" t="n">
        <v>4710.23114663539</v>
      </c>
      <c r="I35" s="36" t="n">
        <v>4409.40373054246</v>
      </c>
      <c r="J35" s="36" t="n">
        <v>4241.36973132009</v>
      </c>
      <c r="K35" s="36" t="n">
        <v>4044.45869454481</v>
      </c>
      <c r="L35" s="36" t="n">
        <v>3863.06935761213</v>
      </c>
      <c r="M35" s="36" t="n">
        <v>3890.20375397447</v>
      </c>
      <c r="N35" s="36" t="n">
        <v>3529.95143211782</v>
      </c>
      <c r="O35" s="36" t="n">
        <v>2863.27468652278</v>
      </c>
      <c r="P35" s="36" t="n">
        <v>7784.61476716288</v>
      </c>
      <c r="Q35" s="36" t="n">
        <v>66655</v>
      </c>
      <c r="R35" s="36" t="n">
        <v>5179.09797103938</v>
      </c>
      <c r="S35" s="36" t="n">
        <v>5189.99158904793</v>
      </c>
      <c r="T35" s="36" t="n">
        <v>5504.62540385162</v>
      </c>
      <c r="U35" s="36" t="n">
        <v>5689.6994870368</v>
      </c>
      <c r="V35" s="36" t="n">
        <v>5557.17396874231</v>
      </c>
      <c r="W35" s="36" t="n">
        <v>5302.08437989739</v>
      </c>
      <c r="X35" s="36" t="n">
        <v>4936.41438250312</v>
      </c>
      <c r="Y35" s="36" t="n">
        <v>4589.25789800325</v>
      </c>
      <c r="Z35" s="36" t="n">
        <v>4419.37477175722</v>
      </c>
      <c r="AA35" s="36" t="n">
        <v>4409.45418005479</v>
      </c>
      <c r="AB35" s="36" t="n">
        <v>4363.23258786504</v>
      </c>
      <c r="AC35" s="36" t="n">
        <v>3902.8018753909</v>
      </c>
      <c r="AD35" s="36" t="n">
        <v>3334.38968922695</v>
      </c>
      <c r="AE35" s="36" t="n">
        <v>10964.4018155833</v>
      </c>
      <c r="AF35" s="36" t="n">
        <v>73342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206.843137400313</v>
      </c>
      <c r="D36" s="36" t="n">
        <v>228.497962705684</v>
      </c>
      <c r="E36" s="36" t="n">
        <v>246.369684894698</v>
      </c>
      <c r="F36" s="36" t="n">
        <v>236.080172124473</v>
      </c>
      <c r="G36" s="36" t="n">
        <v>200.358450746254</v>
      </c>
      <c r="H36" s="36" t="n">
        <v>173.084044150955</v>
      </c>
      <c r="I36" s="36" t="n">
        <v>165.986273248311</v>
      </c>
      <c r="J36" s="36" t="n">
        <v>160.031402962207</v>
      </c>
      <c r="K36" s="36" t="n">
        <v>165.756299785618</v>
      </c>
      <c r="L36" s="36" t="n">
        <v>185.053338319797</v>
      </c>
      <c r="M36" s="36" t="n">
        <v>184.550673654186</v>
      </c>
      <c r="N36" s="36" t="n">
        <v>151.739898015613</v>
      </c>
      <c r="O36" s="36" t="n">
        <v>132.594375016713</v>
      </c>
      <c r="P36" s="36" t="n">
        <v>578.054286975178</v>
      </c>
      <c r="Q36" s="36" t="n">
        <v>3015</v>
      </c>
      <c r="R36" s="36" t="n">
        <v>196.671871701105</v>
      </c>
      <c r="S36" s="36" t="n">
        <v>208.497583618792</v>
      </c>
      <c r="T36" s="36" t="n">
        <v>224.086854898054</v>
      </c>
      <c r="U36" s="36" t="n">
        <v>224.678362825879</v>
      </c>
      <c r="V36" s="36" t="n">
        <v>208.532161933595</v>
      </c>
      <c r="W36" s="36" t="n">
        <v>191.509682704235</v>
      </c>
      <c r="X36" s="36" t="n">
        <v>184.768697510332</v>
      </c>
      <c r="Y36" s="36" t="n">
        <v>185.665371135223</v>
      </c>
      <c r="Z36" s="36" t="n">
        <v>187.346342288906</v>
      </c>
      <c r="AA36" s="36" t="n">
        <v>193.29501413243</v>
      </c>
      <c r="AB36" s="36" t="n">
        <v>194.716466649222</v>
      </c>
      <c r="AC36" s="36" t="n">
        <v>179.291602220202</v>
      </c>
      <c r="AD36" s="36" t="n">
        <v>177.291642210877</v>
      </c>
      <c r="AE36" s="36" t="n">
        <v>783.648346171147</v>
      </c>
      <c r="AF36" s="36" t="n">
        <v>3340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3562.90138499896</v>
      </c>
      <c r="D37" s="36" t="n">
        <v>3483.3914725498</v>
      </c>
      <c r="E37" s="36" t="n">
        <v>3424.36765676267</v>
      </c>
      <c r="F37" s="36" t="n">
        <v>3494.47191713719</v>
      </c>
      <c r="G37" s="36" t="n">
        <v>3545.80749663057</v>
      </c>
      <c r="H37" s="36" t="n">
        <v>3469.87986373428</v>
      </c>
      <c r="I37" s="36" t="n">
        <v>3316.52311884285</v>
      </c>
      <c r="J37" s="36" t="n">
        <v>3199.79084108113</v>
      </c>
      <c r="K37" s="36" t="n">
        <v>3155.1098381781</v>
      </c>
      <c r="L37" s="36" t="n">
        <v>3041.11924938699</v>
      </c>
      <c r="M37" s="36" t="n">
        <v>2996.88653240184</v>
      </c>
      <c r="N37" s="36" t="n">
        <v>2851.14737888902</v>
      </c>
      <c r="O37" s="36" t="n">
        <v>2368.69052253921</v>
      </c>
      <c r="P37" s="36" t="n">
        <v>5965.91272686738</v>
      </c>
      <c r="Q37" s="36" t="n">
        <v>47876</v>
      </c>
      <c r="R37" s="36" t="n">
        <v>3423.5441910204</v>
      </c>
      <c r="S37" s="36" t="n">
        <v>3395.31983722915</v>
      </c>
      <c r="T37" s="36" t="n">
        <v>3416.64867975844</v>
      </c>
      <c r="U37" s="36" t="n">
        <v>3504.24661358133</v>
      </c>
      <c r="V37" s="36" t="n">
        <v>3585.67687263649</v>
      </c>
      <c r="W37" s="36" t="n">
        <v>3632.32523426642</v>
      </c>
      <c r="X37" s="36" t="n">
        <v>3503.53356428075</v>
      </c>
      <c r="Y37" s="36" t="n">
        <v>3381.84826101432</v>
      </c>
      <c r="Z37" s="36" t="n">
        <v>3330.7669618493</v>
      </c>
      <c r="AA37" s="36" t="n">
        <v>3235.17590277075</v>
      </c>
      <c r="AB37" s="36" t="n">
        <v>3218.65285547154</v>
      </c>
      <c r="AC37" s="36" t="n">
        <v>3043.63933484873</v>
      </c>
      <c r="AD37" s="36" t="n">
        <v>2681.92909340488</v>
      </c>
      <c r="AE37" s="36" t="n">
        <v>7574.6925978675</v>
      </c>
      <c r="AF37" s="36" t="n">
        <v>50928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200.944040921579</v>
      </c>
      <c r="D38" s="36" t="n">
        <v>205.193938022042</v>
      </c>
      <c r="E38" s="36" t="n">
        <v>217.381091274531</v>
      </c>
      <c r="F38" s="36" t="n">
        <v>220.434560157082</v>
      </c>
      <c r="G38" s="36" t="n">
        <v>212.703733708588</v>
      </c>
      <c r="H38" s="36" t="n">
        <v>216.010025271585</v>
      </c>
      <c r="I38" s="36" t="n">
        <v>224.137370629358</v>
      </c>
      <c r="J38" s="36" t="n">
        <v>225.657937162846</v>
      </c>
      <c r="K38" s="36" t="n">
        <v>226.752238619521</v>
      </c>
      <c r="L38" s="36" t="n">
        <v>245.887801416238</v>
      </c>
      <c r="M38" s="36" t="n">
        <v>273.434628004468</v>
      </c>
      <c r="N38" s="36" t="n">
        <v>267.205773536003</v>
      </c>
      <c r="O38" s="36" t="n">
        <v>244.278010005018</v>
      </c>
      <c r="P38" s="36" t="n">
        <v>1031.97885127114</v>
      </c>
      <c r="Q38" s="36" t="n">
        <v>4012</v>
      </c>
      <c r="R38" s="36" t="n">
        <v>170.713039411108</v>
      </c>
      <c r="S38" s="36" t="n">
        <v>207.809019981606</v>
      </c>
      <c r="T38" s="36" t="n">
        <v>224.102285796714</v>
      </c>
      <c r="U38" s="36" t="n">
        <v>242.369433219787</v>
      </c>
      <c r="V38" s="36" t="n">
        <v>254.195385540882</v>
      </c>
      <c r="W38" s="36" t="n">
        <v>253.57406976786</v>
      </c>
      <c r="X38" s="36" t="n">
        <v>242.198194819162</v>
      </c>
      <c r="Y38" s="36" t="n">
        <v>236.286289957083</v>
      </c>
      <c r="Z38" s="36" t="n">
        <v>244.889513181723</v>
      </c>
      <c r="AA38" s="36" t="n">
        <v>269.10073289869</v>
      </c>
      <c r="AB38" s="36" t="n">
        <v>301.511098364583</v>
      </c>
      <c r="AC38" s="36" t="n">
        <v>310.941431428014</v>
      </c>
      <c r="AD38" s="36" t="n">
        <v>305.214665115232</v>
      </c>
      <c r="AE38" s="36" t="n">
        <v>1207.09484051756</v>
      </c>
      <c r="AF38" s="36" t="n">
        <v>4470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7980.35555353125</v>
      </c>
      <c r="D39" s="36" t="n">
        <v>8108.03339901645</v>
      </c>
      <c r="E39" s="36" t="n">
        <v>8282.55376923361</v>
      </c>
      <c r="F39" s="36" t="n">
        <v>8317.28921559081</v>
      </c>
      <c r="G39" s="36" t="n">
        <v>8530.7850868142</v>
      </c>
      <c r="H39" s="36" t="n">
        <v>8987.37787734976</v>
      </c>
      <c r="I39" s="36" t="n">
        <v>8766.31920602569</v>
      </c>
      <c r="J39" s="36" t="n">
        <v>8001.79497952533</v>
      </c>
      <c r="K39" s="36" t="n">
        <v>7191.83917665305</v>
      </c>
      <c r="L39" s="36" t="n">
        <v>6422.56090929585</v>
      </c>
      <c r="M39" s="36" t="n">
        <v>6099.90721271497</v>
      </c>
      <c r="N39" s="36" t="n">
        <v>5589.67185617226</v>
      </c>
      <c r="O39" s="36" t="n">
        <v>4693.8144178115</v>
      </c>
      <c r="P39" s="36" t="n">
        <v>12210.6973402653</v>
      </c>
      <c r="Q39" s="36" t="n">
        <v>109183</v>
      </c>
      <c r="R39" s="36" t="n">
        <v>8042.20065091013</v>
      </c>
      <c r="S39" s="36" t="n">
        <v>7884.01288266666</v>
      </c>
      <c r="T39" s="36" t="n">
        <v>7734.56753203312</v>
      </c>
      <c r="U39" s="36" t="n">
        <v>7800.63921949752</v>
      </c>
      <c r="V39" s="36" t="n">
        <v>8194.38389420997</v>
      </c>
      <c r="W39" s="36" t="n">
        <v>8612.11292358481</v>
      </c>
      <c r="X39" s="36" t="n">
        <v>8388.78052515444</v>
      </c>
      <c r="Y39" s="36" t="n">
        <v>7724.12103157054</v>
      </c>
      <c r="Z39" s="36" t="n">
        <v>7013.06237063668</v>
      </c>
      <c r="AA39" s="36" t="n">
        <v>6434.25406696565</v>
      </c>
      <c r="AB39" s="36" t="n">
        <v>6353.55406230794</v>
      </c>
      <c r="AC39" s="36" t="n">
        <v>6282.37162112852</v>
      </c>
      <c r="AD39" s="36" t="n">
        <v>5781.47828188171</v>
      </c>
      <c r="AE39" s="36" t="n">
        <v>15840.4609374523</v>
      </c>
      <c r="AF39" s="36" t="n">
        <v>112086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404.406665552182</v>
      </c>
      <c r="D40" s="36" t="n">
        <v>438.757180191349</v>
      </c>
      <c r="E40" s="36" t="n">
        <v>461.051985518538</v>
      </c>
      <c r="F40" s="36" t="n">
        <v>454.154308896732</v>
      </c>
      <c r="G40" s="36" t="n">
        <v>411.715078017544</v>
      </c>
      <c r="H40" s="36" t="n">
        <v>406.959448090848</v>
      </c>
      <c r="I40" s="36" t="n">
        <v>418.507385040436</v>
      </c>
      <c r="J40" s="36" t="n">
        <v>407.677399084491</v>
      </c>
      <c r="K40" s="36" t="n">
        <v>415.132935377218</v>
      </c>
      <c r="L40" s="36" t="n">
        <v>441.072470120773</v>
      </c>
      <c r="M40" s="36" t="n">
        <v>461.533163773482</v>
      </c>
      <c r="N40" s="36" t="n">
        <v>442.645049474493</v>
      </c>
      <c r="O40" s="36" t="n">
        <v>409.33570901332</v>
      </c>
      <c r="P40" s="36" t="n">
        <v>1662.05122184859</v>
      </c>
      <c r="Q40" s="36" t="n">
        <v>7235</v>
      </c>
      <c r="R40" s="36" t="n">
        <v>403.996841513212</v>
      </c>
      <c r="S40" s="36" t="n">
        <v>422.868921178191</v>
      </c>
      <c r="T40" s="36" t="n">
        <v>446.65176874412</v>
      </c>
      <c r="U40" s="36" t="n">
        <v>459.793093026048</v>
      </c>
      <c r="V40" s="36" t="n">
        <v>453.210115798242</v>
      </c>
      <c r="W40" s="36" t="n">
        <v>458.749633763162</v>
      </c>
      <c r="X40" s="36" t="n">
        <v>462.109268596788</v>
      </c>
      <c r="Y40" s="36" t="n">
        <v>447.295354893305</v>
      </c>
      <c r="Z40" s="36" t="n">
        <v>445.442597977842</v>
      </c>
      <c r="AA40" s="36" t="n">
        <v>481.401272383088</v>
      </c>
      <c r="AB40" s="36" t="n">
        <v>526.970650213352</v>
      </c>
      <c r="AC40" s="36" t="n">
        <v>516.744516049758</v>
      </c>
      <c r="AD40" s="36" t="n">
        <v>490.699736374584</v>
      </c>
      <c r="AE40" s="36" t="n">
        <v>2013.06622948831</v>
      </c>
      <c r="AF40" s="36" t="n">
        <v>8029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1168.51342138222</v>
      </c>
      <c r="D41" s="36" t="n">
        <v>1253.53678048176</v>
      </c>
      <c r="E41" s="36" t="n">
        <v>1280.40704541854</v>
      </c>
      <c r="F41" s="36" t="n">
        <v>1307.39786437033</v>
      </c>
      <c r="G41" s="36" t="n">
        <v>1303.30526273538</v>
      </c>
      <c r="H41" s="36" t="n">
        <v>1266.33149366624</v>
      </c>
      <c r="I41" s="36" t="n">
        <v>1226.55999427349</v>
      </c>
      <c r="J41" s="36" t="n">
        <v>1253.08694632959</v>
      </c>
      <c r="K41" s="36" t="n">
        <v>1272.89817666963</v>
      </c>
      <c r="L41" s="36" t="n">
        <v>1261.45157974852</v>
      </c>
      <c r="M41" s="36" t="n">
        <v>1308.68390032357</v>
      </c>
      <c r="N41" s="36" t="n">
        <v>1284.83690391309</v>
      </c>
      <c r="O41" s="36" t="n">
        <v>1211.2342511864</v>
      </c>
      <c r="P41" s="36" t="n">
        <v>4174.75637950124</v>
      </c>
      <c r="Q41" s="36" t="n">
        <v>20573</v>
      </c>
      <c r="R41" s="36" t="n">
        <v>1122.64967547947</v>
      </c>
      <c r="S41" s="36" t="n">
        <v>1126.24846477405</v>
      </c>
      <c r="T41" s="36" t="n">
        <v>1192.99187930127</v>
      </c>
      <c r="U41" s="36" t="n">
        <v>1286.1493924312</v>
      </c>
      <c r="V41" s="36" t="n">
        <v>1331.52774442376</v>
      </c>
      <c r="W41" s="36" t="n">
        <v>1347.15999715459</v>
      </c>
      <c r="X41" s="36" t="n">
        <v>1331.36329313219</v>
      </c>
      <c r="Y41" s="36" t="n">
        <v>1277.71070409373</v>
      </c>
      <c r="Z41" s="36" t="n">
        <v>1255.96116971504</v>
      </c>
      <c r="AA41" s="36" t="n">
        <v>1343.77418095972</v>
      </c>
      <c r="AB41" s="36" t="n">
        <v>1460.64174887178</v>
      </c>
      <c r="AC41" s="36" t="n">
        <v>1439.37827108785</v>
      </c>
      <c r="AD41" s="36" t="n">
        <v>1362.28629999221</v>
      </c>
      <c r="AE41" s="36" t="n">
        <v>4689.15717858315</v>
      </c>
      <c r="AF41" s="36" t="n">
        <v>21567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863.501018634603</v>
      </c>
      <c r="D42" s="36" t="n">
        <v>945.672972411942</v>
      </c>
      <c r="E42" s="36" t="n">
        <v>985.570295602568</v>
      </c>
      <c r="F42" s="36" t="n">
        <v>906.069024909665</v>
      </c>
      <c r="G42" s="36" t="n">
        <v>767.485755040542</v>
      </c>
      <c r="H42" s="36" t="n">
        <v>696.560151218261</v>
      </c>
      <c r="I42" s="36" t="n">
        <v>685.19881165947</v>
      </c>
      <c r="J42" s="36" t="n">
        <v>664.656008654108</v>
      </c>
      <c r="K42" s="36" t="n">
        <v>629.669210743093</v>
      </c>
      <c r="L42" s="36" t="n">
        <v>566.451039544011</v>
      </c>
      <c r="M42" s="36" t="n">
        <v>550.045176558624</v>
      </c>
      <c r="N42" s="36" t="n">
        <v>546.473705326329</v>
      </c>
      <c r="O42" s="36" t="n">
        <v>472.975475880197</v>
      </c>
      <c r="P42" s="36" t="n">
        <v>1376.67135381659</v>
      </c>
      <c r="Q42" s="36" t="n">
        <v>10657</v>
      </c>
      <c r="R42" s="36" t="n">
        <v>805.437893765246</v>
      </c>
      <c r="S42" s="36" t="n">
        <v>897.090392602075</v>
      </c>
      <c r="T42" s="36" t="n">
        <v>931.390809194993</v>
      </c>
      <c r="U42" s="36" t="n">
        <v>881.186269585423</v>
      </c>
      <c r="V42" s="36" t="n">
        <v>791.781136565556</v>
      </c>
      <c r="W42" s="36" t="n">
        <v>766.916303337789</v>
      </c>
      <c r="X42" s="36" t="n">
        <v>740.841344017394</v>
      </c>
      <c r="Y42" s="36" t="n">
        <v>671.254808219527</v>
      </c>
      <c r="Z42" s="36" t="n">
        <v>629.570668009585</v>
      </c>
      <c r="AA42" s="36" t="n">
        <v>630.08671838267</v>
      </c>
      <c r="AB42" s="36" t="n">
        <v>639.601391365323</v>
      </c>
      <c r="AC42" s="36" t="n">
        <v>606.591068331378</v>
      </c>
      <c r="AD42" s="36" t="n">
        <v>574.932843604163</v>
      </c>
      <c r="AE42" s="36" t="n">
        <v>2099.31835301888</v>
      </c>
      <c r="AF42" s="36" t="n">
        <v>11666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1980.70187096559</v>
      </c>
      <c r="D43" s="36" t="n">
        <v>2216.02342423904</v>
      </c>
      <c r="E43" s="36" t="n">
        <v>2334.05132158558</v>
      </c>
      <c r="F43" s="36" t="n">
        <v>2429.13231599806</v>
      </c>
      <c r="G43" s="36" t="n">
        <v>2506.55250957564</v>
      </c>
      <c r="H43" s="36" t="n">
        <v>2560.90703201951</v>
      </c>
      <c r="I43" s="36" t="n">
        <v>2606.89747941584</v>
      </c>
      <c r="J43" s="36" t="n">
        <v>2679.09989678751</v>
      </c>
      <c r="K43" s="36" t="n">
        <v>2697.13492143811</v>
      </c>
      <c r="L43" s="36" t="n">
        <v>2655.9892788074</v>
      </c>
      <c r="M43" s="36" t="n">
        <v>2597.64041511602</v>
      </c>
      <c r="N43" s="36" t="n">
        <v>2343.10369970499</v>
      </c>
      <c r="O43" s="36" t="n">
        <v>2053.00685480542</v>
      </c>
      <c r="P43" s="36" t="n">
        <v>5627.75897954128</v>
      </c>
      <c r="Q43" s="36" t="n">
        <v>37288</v>
      </c>
      <c r="R43" s="36" t="n">
        <v>1834.01991591475</v>
      </c>
      <c r="S43" s="36" t="n">
        <v>2169.7672862081</v>
      </c>
      <c r="T43" s="36" t="n">
        <v>2333.72954979933</v>
      </c>
      <c r="U43" s="36" t="n">
        <v>2424.94672903552</v>
      </c>
      <c r="V43" s="36" t="n">
        <v>2494.82208954786</v>
      </c>
      <c r="W43" s="36" t="n">
        <v>2626.61887409118</v>
      </c>
      <c r="X43" s="36" t="n">
        <v>2746.39274344132</v>
      </c>
      <c r="Y43" s="36" t="n">
        <v>2772.18885617989</v>
      </c>
      <c r="Z43" s="36" t="n">
        <v>2784.88646542788</v>
      </c>
      <c r="AA43" s="36" t="n">
        <v>2881.69836193205</v>
      </c>
      <c r="AB43" s="36" t="n">
        <v>2905.04886533859</v>
      </c>
      <c r="AC43" s="36" t="n">
        <v>2656.01727270232</v>
      </c>
      <c r="AD43" s="36" t="n">
        <v>2402.88100700808</v>
      </c>
      <c r="AE43" s="36" t="n">
        <v>7082.98198337313</v>
      </c>
      <c r="AF43" s="36" t="n">
        <v>40116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4954.80290583317</v>
      </c>
      <c r="D44" s="36" t="n">
        <v>5190.63620793149</v>
      </c>
      <c r="E44" s="36" t="n">
        <v>5500.82299880737</v>
      </c>
      <c r="F44" s="36" t="n">
        <v>5709.6100457444</v>
      </c>
      <c r="G44" s="36" t="n">
        <v>5675.07925616358</v>
      </c>
      <c r="H44" s="36" t="n">
        <v>5647.14612327539</v>
      </c>
      <c r="I44" s="36" t="n">
        <v>5605.56827272963</v>
      </c>
      <c r="J44" s="36" t="n">
        <v>5362.52824321317</v>
      </c>
      <c r="K44" s="36" t="n">
        <v>5109.17914727014</v>
      </c>
      <c r="L44" s="36" t="n">
        <v>5164.36779023786</v>
      </c>
      <c r="M44" s="36" t="n">
        <v>5519.00110213268</v>
      </c>
      <c r="N44" s="36" t="n">
        <v>5295.93529019843</v>
      </c>
      <c r="O44" s="36" t="n">
        <v>4643.87018222668</v>
      </c>
      <c r="P44" s="36" t="n">
        <v>14792.452434236</v>
      </c>
      <c r="Q44" s="36" t="n">
        <v>84171</v>
      </c>
      <c r="R44" s="36" t="n">
        <v>4757.47773803001</v>
      </c>
      <c r="S44" s="36" t="n">
        <v>5125.7748039875</v>
      </c>
      <c r="T44" s="36" t="n">
        <v>5456.95514611789</v>
      </c>
      <c r="U44" s="36" t="n">
        <v>5622.3497665875</v>
      </c>
      <c r="V44" s="36" t="n">
        <v>5865.94624642098</v>
      </c>
      <c r="W44" s="36" t="n">
        <v>6018.12400621649</v>
      </c>
      <c r="X44" s="36" t="n">
        <v>5863.0772338169</v>
      </c>
      <c r="Y44" s="36" t="n">
        <v>5860.63584477605</v>
      </c>
      <c r="Z44" s="36" t="n">
        <v>6009.24581922117</v>
      </c>
      <c r="AA44" s="36" t="n">
        <v>6193.11184229671</v>
      </c>
      <c r="AB44" s="36" t="n">
        <v>6408.37822962458</v>
      </c>
      <c r="AC44" s="36" t="n">
        <v>6041.17702186034</v>
      </c>
      <c r="AD44" s="36" t="n">
        <v>5527.06484649536</v>
      </c>
      <c r="AE44" s="36" t="n">
        <v>18530.6814545485</v>
      </c>
      <c r="AF44" s="36" t="n">
        <v>93280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814.708252914129</v>
      </c>
      <c r="D45" s="36" t="n">
        <v>905.095576643145</v>
      </c>
      <c r="E45" s="36" t="n">
        <v>966.860153142051</v>
      </c>
      <c r="F45" s="36" t="n">
        <v>949.981146485328</v>
      </c>
      <c r="G45" s="36" t="n">
        <v>805.68372026502</v>
      </c>
      <c r="H45" s="36" t="n">
        <v>686.527321707224</v>
      </c>
      <c r="I45" s="36" t="n">
        <v>649.94196638861</v>
      </c>
      <c r="J45" s="36" t="n">
        <v>624.285134735534</v>
      </c>
      <c r="K45" s="36" t="n">
        <v>628.098657637872</v>
      </c>
      <c r="L45" s="36" t="n">
        <v>647.460473210592</v>
      </c>
      <c r="M45" s="36" t="n">
        <v>636.474005560215</v>
      </c>
      <c r="N45" s="36" t="n">
        <v>570.768310949262</v>
      </c>
      <c r="O45" s="36" t="n">
        <v>528.780647569908</v>
      </c>
      <c r="P45" s="36" t="n">
        <v>2050.33463279111</v>
      </c>
      <c r="Q45" s="36" t="n">
        <v>11465</v>
      </c>
      <c r="R45" s="36" t="n">
        <v>811.776579021753</v>
      </c>
      <c r="S45" s="36" t="n">
        <v>897.384449128164</v>
      </c>
      <c r="T45" s="36" t="n">
        <v>934.286869958636</v>
      </c>
      <c r="U45" s="36" t="n">
        <v>915.127158585031</v>
      </c>
      <c r="V45" s="36" t="n">
        <v>829.201122281506</v>
      </c>
      <c r="W45" s="36" t="n">
        <v>764.427727857289</v>
      </c>
      <c r="X45" s="36" t="n">
        <v>716.927708740547</v>
      </c>
      <c r="Y45" s="36" t="n">
        <v>699.057967083718</v>
      </c>
      <c r="Z45" s="36" t="n">
        <v>717.134291604219</v>
      </c>
      <c r="AA45" s="36" t="n">
        <v>746.448941421976</v>
      </c>
      <c r="AB45" s="36" t="n">
        <v>790.193179960015</v>
      </c>
      <c r="AC45" s="36" t="n">
        <v>748.409549353859</v>
      </c>
      <c r="AD45" s="36" t="n">
        <v>677.349396166598</v>
      </c>
      <c r="AE45" s="36" t="n">
        <v>2749.27505883669</v>
      </c>
      <c r="AF45" s="36" t="n">
        <v>12997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2279.54476301232</v>
      </c>
      <c r="D46" s="36" t="n">
        <v>2397.0972690024</v>
      </c>
      <c r="E46" s="36" t="n">
        <v>2462.79928456312</v>
      </c>
      <c r="F46" s="36" t="n">
        <v>2461.83683234487</v>
      </c>
      <c r="G46" s="36" t="n">
        <v>2479.45034917553</v>
      </c>
      <c r="H46" s="36" t="n">
        <v>2642.45135271757</v>
      </c>
      <c r="I46" s="36" t="n">
        <v>2777.23516040901</v>
      </c>
      <c r="J46" s="36" t="n">
        <v>2635.58323174245</v>
      </c>
      <c r="K46" s="36" t="n">
        <v>2356.12296199108</v>
      </c>
      <c r="L46" s="36" t="n">
        <v>2107.66134962786</v>
      </c>
      <c r="M46" s="36" t="n">
        <v>2035.93564152294</v>
      </c>
      <c r="N46" s="36" t="n">
        <v>1885.44482141299</v>
      </c>
      <c r="O46" s="36" t="n">
        <v>1592.02607068262</v>
      </c>
      <c r="P46" s="36" t="n">
        <v>3968.81091179524</v>
      </c>
      <c r="Q46" s="36" t="n">
        <v>34082</v>
      </c>
      <c r="R46" s="36" t="n">
        <v>2209.30345108879</v>
      </c>
      <c r="S46" s="36" t="n">
        <v>2304.42508928576</v>
      </c>
      <c r="T46" s="36" t="n">
        <v>2346.11564061261</v>
      </c>
      <c r="U46" s="36" t="n">
        <v>2396.46838572497</v>
      </c>
      <c r="V46" s="36" t="n">
        <v>2487.05485366297</v>
      </c>
      <c r="W46" s="36" t="n">
        <v>2658.70731168899</v>
      </c>
      <c r="X46" s="36" t="n">
        <v>2757.02075154395</v>
      </c>
      <c r="Y46" s="36" t="n">
        <v>2598.45350478293</v>
      </c>
      <c r="Z46" s="36" t="n">
        <v>2364.18558999263</v>
      </c>
      <c r="AA46" s="36" t="n">
        <v>2256.7682361264</v>
      </c>
      <c r="AB46" s="36" t="n">
        <v>2277.84157937483</v>
      </c>
      <c r="AC46" s="36" t="n">
        <v>2163.63129604408</v>
      </c>
      <c r="AD46" s="36" t="n">
        <v>1901.13939010171</v>
      </c>
      <c r="AE46" s="36" t="n">
        <v>5098.88491996938</v>
      </c>
      <c r="AF46" s="36" t="n">
        <v>35820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468.851282932464</v>
      </c>
      <c r="D47" s="36" t="n">
        <v>518.355393197732</v>
      </c>
      <c r="E47" s="36" t="n">
        <v>569.876280598067</v>
      </c>
      <c r="F47" s="36" t="n">
        <v>520.458206350743</v>
      </c>
      <c r="G47" s="36" t="n">
        <v>385.975254193079</v>
      </c>
      <c r="H47" s="36" t="n">
        <v>318.528771671363</v>
      </c>
      <c r="I47" s="36" t="n">
        <v>328.21982568567</v>
      </c>
      <c r="J47" s="36" t="n">
        <v>324.116103588483</v>
      </c>
      <c r="K47" s="36" t="n">
        <v>336.191039225746</v>
      </c>
      <c r="L47" s="36" t="n">
        <v>366.258357075457</v>
      </c>
      <c r="M47" s="36" t="n">
        <v>378.209725894007</v>
      </c>
      <c r="N47" s="36" t="n">
        <v>351.417330969624</v>
      </c>
      <c r="O47" s="36" t="n">
        <v>345.722259187908</v>
      </c>
      <c r="P47" s="36" t="n">
        <v>1445.82016942966</v>
      </c>
      <c r="Q47" s="36" t="n">
        <v>6658</v>
      </c>
      <c r="R47" s="36" t="n">
        <v>462.86641345179</v>
      </c>
      <c r="S47" s="36" t="n">
        <v>528.467408541658</v>
      </c>
      <c r="T47" s="36" t="n">
        <v>563.168064740847</v>
      </c>
      <c r="U47" s="36" t="n">
        <v>515.384202259482</v>
      </c>
      <c r="V47" s="36" t="n">
        <v>424.848048810077</v>
      </c>
      <c r="W47" s="36" t="n">
        <v>381.936318747269</v>
      </c>
      <c r="X47" s="36" t="n">
        <v>370.382175699821</v>
      </c>
      <c r="Y47" s="36" t="n">
        <v>365.605485046927</v>
      </c>
      <c r="Z47" s="36" t="n">
        <v>385.432125515945</v>
      </c>
      <c r="AA47" s="36" t="n">
        <v>408.924872486857</v>
      </c>
      <c r="AB47" s="36" t="n">
        <v>425.315727591617</v>
      </c>
      <c r="AC47" s="36" t="n">
        <v>424.315515713015</v>
      </c>
      <c r="AD47" s="36" t="n">
        <v>415.902413586706</v>
      </c>
      <c r="AE47" s="36" t="n">
        <v>1735.45122780799</v>
      </c>
      <c r="AF47" s="36" t="n">
        <v>7408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2288.85063417245</v>
      </c>
      <c r="D48" s="36" t="n">
        <v>2494.80313875365</v>
      </c>
      <c r="E48" s="36" t="n">
        <v>2672.63933135369</v>
      </c>
      <c r="F48" s="36" t="n">
        <v>2704.92615313044</v>
      </c>
      <c r="G48" s="36" t="n">
        <v>2599.35341437027</v>
      </c>
      <c r="H48" s="36" t="n">
        <v>2513.64644270956</v>
      </c>
      <c r="I48" s="36" t="n">
        <v>2555.20657727309</v>
      </c>
      <c r="J48" s="36" t="n">
        <v>2594.97944777367</v>
      </c>
      <c r="K48" s="36" t="n">
        <v>2476.87538043433</v>
      </c>
      <c r="L48" s="36" t="n">
        <v>2330.43718378612</v>
      </c>
      <c r="M48" s="36" t="n">
        <v>2426.27311413672</v>
      </c>
      <c r="N48" s="36" t="n">
        <v>2404.44736295941</v>
      </c>
      <c r="O48" s="36" t="n">
        <v>2292.07670749167</v>
      </c>
      <c r="P48" s="36" t="n">
        <v>8534.48511165495</v>
      </c>
      <c r="Q48" s="36" t="n">
        <v>40889</v>
      </c>
      <c r="R48" s="36" t="n">
        <v>2261.77422342649</v>
      </c>
      <c r="S48" s="36" t="n">
        <v>2308.00549964766</v>
      </c>
      <c r="T48" s="36" t="n">
        <v>2455.76256569278</v>
      </c>
      <c r="U48" s="36" t="n">
        <v>2635.73567378035</v>
      </c>
      <c r="V48" s="36" t="n">
        <v>2672.05909559579</v>
      </c>
      <c r="W48" s="36" t="n">
        <v>2667.06164087508</v>
      </c>
      <c r="X48" s="36" t="n">
        <v>2688.30038885101</v>
      </c>
      <c r="Y48" s="36" t="n">
        <v>2720.84012017575</v>
      </c>
      <c r="Z48" s="36" t="n">
        <v>2673.30608081532</v>
      </c>
      <c r="AA48" s="36" t="n">
        <v>2621.10693814278</v>
      </c>
      <c r="AB48" s="36" t="n">
        <v>2749.94837494693</v>
      </c>
      <c r="AC48" s="36" t="n">
        <v>2818.71487884546</v>
      </c>
      <c r="AD48" s="36" t="n">
        <v>2836.11139762557</v>
      </c>
      <c r="AE48" s="36" t="n">
        <v>10508.273121579</v>
      </c>
      <c r="AF48" s="36" t="n">
        <v>44617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219655</v>
      </c>
      <c r="D49" s="36" t="n">
        <v>229913</v>
      </c>
      <c r="E49" s="36" t="n">
        <v>239725</v>
      </c>
      <c r="F49" s="36" t="n">
        <v>247643</v>
      </c>
      <c r="G49" s="36" t="n">
        <v>249374</v>
      </c>
      <c r="H49" s="36" t="n">
        <v>249876</v>
      </c>
      <c r="I49" s="36" t="n">
        <v>245137</v>
      </c>
      <c r="J49" s="36" t="n">
        <v>237005</v>
      </c>
      <c r="K49" s="36" t="n">
        <v>231385</v>
      </c>
      <c r="L49" s="36" t="n">
        <v>225661</v>
      </c>
      <c r="M49" s="36" t="n">
        <v>220084</v>
      </c>
      <c r="N49" s="36" t="n">
        <v>195633</v>
      </c>
      <c r="O49" s="36" t="n">
        <v>164455</v>
      </c>
      <c r="P49" s="36" t="n">
        <v>431076</v>
      </c>
      <c r="Q49" s="36" t="n">
        <f aca="false">SUM(C49:P49)</f>
        <v>3386622</v>
      </c>
      <c r="R49" s="36" t="n">
        <v>211397</v>
      </c>
      <c r="S49" s="36" t="n">
        <v>220316</v>
      </c>
      <c r="T49" s="36" t="n">
        <v>229452</v>
      </c>
      <c r="U49" s="36" t="n">
        <v>238243</v>
      </c>
      <c r="V49" s="36" t="n">
        <v>245195</v>
      </c>
      <c r="W49" s="36" t="n">
        <v>251116</v>
      </c>
      <c r="X49" s="36" t="n">
        <v>249414</v>
      </c>
      <c r="Y49" s="36" t="n">
        <v>245491</v>
      </c>
      <c r="Z49" s="36" t="n">
        <v>243246</v>
      </c>
      <c r="AA49" s="36" t="n">
        <v>240174</v>
      </c>
      <c r="AB49" s="36" t="n">
        <v>237565</v>
      </c>
      <c r="AC49" s="36" t="n">
        <v>220671</v>
      </c>
      <c r="AD49" s="36" t="n">
        <v>196138</v>
      </c>
      <c r="AE49" s="36" t="n">
        <v>561756</v>
      </c>
      <c r="AF49" s="36" t="n">
        <f aca="false">SUM(R49:AE49)</f>
        <v>3590174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2046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3516.07947967228</v>
      </c>
      <c r="D3" s="36" t="n">
        <v>3626.53256208767</v>
      </c>
      <c r="E3" s="36" t="n">
        <v>3751.80964467505</v>
      </c>
      <c r="F3" s="36" t="n">
        <v>3891.29116658367</v>
      </c>
      <c r="G3" s="36" t="n">
        <v>3822.35559644815</v>
      </c>
      <c r="H3" s="36" t="n">
        <v>3555.39978422163</v>
      </c>
      <c r="I3" s="36" t="n">
        <v>3375.38116927346</v>
      </c>
      <c r="J3" s="36" t="n">
        <v>3300.87062945822</v>
      </c>
      <c r="K3" s="36" t="n">
        <v>3330.43760548295</v>
      </c>
      <c r="L3" s="36" t="n">
        <v>3362.11052811905</v>
      </c>
      <c r="M3" s="36" t="n">
        <v>3358.5030928989</v>
      </c>
      <c r="N3" s="36" t="n">
        <v>3026.10760129603</v>
      </c>
      <c r="O3" s="36" t="n">
        <v>2612.07431581893</v>
      </c>
      <c r="P3" s="36" t="n">
        <v>8279.04682396401</v>
      </c>
      <c r="Q3" s="36" t="n">
        <v>52808</v>
      </c>
      <c r="R3" s="36" t="n">
        <v>3217.1587862205</v>
      </c>
      <c r="S3" s="36" t="n">
        <v>3399.29260791427</v>
      </c>
      <c r="T3" s="36" t="n">
        <v>3598.23915221772</v>
      </c>
      <c r="U3" s="36" t="n">
        <v>3681.8882213695</v>
      </c>
      <c r="V3" s="36" t="n">
        <v>3725.89786266796</v>
      </c>
      <c r="W3" s="36" t="n">
        <v>3738.23385522133</v>
      </c>
      <c r="X3" s="36" t="n">
        <v>3658.22445371309</v>
      </c>
      <c r="Y3" s="36" t="n">
        <v>3576.60344386438</v>
      </c>
      <c r="Z3" s="36" t="n">
        <v>3630.78319801438</v>
      </c>
      <c r="AA3" s="36" t="n">
        <v>3669.06308498089</v>
      </c>
      <c r="AB3" s="36" t="n">
        <v>3583.13996246209</v>
      </c>
      <c r="AC3" s="36" t="n">
        <v>3279.82879122232</v>
      </c>
      <c r="AD3" s="36" t="n">
        <v>2989.24689324486</v>
      </c>
      <c r="AE3" s="36" t="n">
        <v>10123.3996868867</v>
      </c>
      <c r="AF3" s="36" t="n">
        <v>55871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3436.95306545993</v>
      </c>
      <c r="D4" s="36" t="n">
        <v>3792.52343363203</v>
      </c>
      <c r="E4" s="36" t="n">
        <v>4045.32425474247</v>
      </c>
      <c r="F4" s="36" t="n">
        <v>4204.26170989542</v>
      </c>
      <c r="G4" s="36" t="n">
        <v>4145.44103300441</v>
      </c>
      <c r="H4" s="36" t="n">
        <v>3914.22543099232</v>
      </c>
      <c r="I4" s="36" t="n">
        <v>3828.8047189721</v>
      </c>
      <c r="J4" s="36" t="n">
        <v>3974.52180879406</v>
      </c>
      <c r="K4" s="36" t="n">
        <v>4151.82666644895</v>
      </c>
      <c r="L4" s="36" t="n">
        <v>4201.70392410601</v>
      </c>
      <c r="M4" s="36" t="n">
        <v>4425.95339555551</v>
      </c>
      <c r="N4" s="36" t="n">
        <v>4486.59904458787</v>
      </c>
      <c r="O4" s="36" t="n">
        <v>4373.29241076562</v>
      </c>
      <c r="P4" s="36" t="n">
        <v>14001.5691030433</v>
      </c>
      <c r="Q4" s="36" t="n">
        <v>66983</v>
      </c>
      <c r="R4" s="36" t="n">
        <v>3340.52949376676</v>
      </c>
      <c r="S4" s="36" t="n">
        <v>3526.18288668704</v>
      </c>
      <c r="T4" s="36" t="n">
        <v>3885.59701135601</v>
      </c>
      <c r="U4" s="36" t="n">
        <v>4043.93698766939</v>
      </c>
      <c r="V4" s="36" t="n">
        <v>3971.36334752836</v>
      </c>
      <c r="W4" s="36" t="n">
        <v>4014.05135777734</v>
      </c>
      <c r="X4" s="36" t="n">
        <v>4109.55141673215</v>
      </c>
      <c r="Y4" s="36" t="n">
        <v>4178.01508293067</v>
      </c>
      <c r="Z4" s="36" t="n">
        <v>4448.00114480735</v>
      </c>
      <c r="AA4" s="36" t="n">
        <v>4856.11696450861</v>
      </c>
      <c r="AB4" s="36" t="n">
        <v>5175.11324343069</v>
      </c>
      <c r="AC4" s="36" t="n">
        <v>5105.95723441286</v>
      </c>
      <c r="AD4" s="36" t="n">
        <v>4988.57514894578</v>
      </c>
      <c r="AE4" s="36" t="n">
        <v>16890.008679447</v>
      </c>
      <c r="AF4" s="36" t="n">
        <v>72533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6579.47193684632</v>
      </c>
      <c r="D5" s="36" t="n">
        <v>7215.50575607894</v>
      </c>
      <c r="E5" s="36" t="n">
        <v>7331.93341210533</v>
      </c>
      <c r="F5" s="36" t="n">
        <v>7196.43798425048</v>
      </c>
      <c r="G5" s="36" t="n">
        <v>6853.93819770231</v>
      </c>
      <c r="H5" s="36" t="n">
        <v>6797.59310418867</v>
      </c>
      <c r="I5" s="36" t="n">
        <v>6795.61116878635</v>
      </c>
      <c r="J5" s="36" t="n">
        <v>6533.62806698158</v>
      </c>
      <c r="K5" s="36" t="n">
        <v>6430.96243074524</v>
      </c>
      <c r="L5" s="36" t="n">
        <v>6233.6328739696</v>
      </c>
      <c r="M5" s="36" t="n">
        <v>5854.27129800265</v>
      </c>
      <c r="N5" s="36" t="n">
        <v>5225.6394261902</v>
      </c>
      <c r="O5" s="36" t="n">
        <v>5014.46856616407</v>
      </c>
      <c r="P5" s="36" t="n">
        <v>14672.9057779883</v>
      </c>
      <c r="Q5" s="36" t="n">
        <v>98736</v>
      </c>
      <c r="R5" s="36" t="n">
        <v>6311.91178477</v>
      </c>
      <c r="S5" s="36" t="n">
        <v>6780.5970589467</v>
      </c>
      <c r="T5" s="36" t="n">
        <v>7098.75802883533</v>
      </c>
      <c r="U5" s="36" t="n">
        <v>7095.57556803771</v>
      </c>
      <c r="V5" s="36" t="n">
        <v>7085.81732728154</v>
      </c>
      <c r="W5" s="36" t="n">
        <v>7229.60790826867</v>
      </c>
      <c r="X5" s="36" t="n">
        <v>7153.04445425685</v>
      </c>
      <c r="Y5" s="36" t="n">
        <v>6934.09768723327</v>
      </c>
      <c r="Z5" s="36" t="n">
        <v>6863.49828087094</v>
      </c>
      <c r="AA5" s="36" t="n">
        <v>6600.65866762911</v>
      </c>
      <c r="AB5" s="36" t="n">
        <v>6327.68711829538</v>
      </c>
      <c r="AC5" s="36" t="n">
        <v>6327.1966491723</v>
      </c>
      <c r="AD5" s="36" t="n">
        <v>6405.35416824441</v>
      </c>
      <c r="AE5" s="36" t="n">
        <v>18207.1952981578</v>
      </c>
      <c r="AF5" s="36" t="n">
        <v>106421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2603.98791918424</v>
      </c>
      <c r="D6" s="36" t="n">
        <v>2773.49499147811</v>
      </c>
      <c r="E6" s="36" t="n">
        <v>2860.53732526069</v>
      </c>
      <c r="F6" s="36" t="n">
        <v>2891.88534002086</v>
      </c>
      <c r="G6" s="36" t="n">
        <v>2810.83480435116</v>
      </c>
      <c r="H6" s="36" t="n">
        <v>2765.77230602986</v>
      </c>
      <c r="I6" s="36" t="n">
        <v>2823.717900175</v>
      </c>
      <c r="J6" s="36" t="n">
        <v>2727.0760038073</v>
      </c>
      <c r="K6" s="36" t="n">
        <v>2589.42661949839</v>
      </c>
      <c r="L6" s="36" t="n">
        <v>2456.25229516115</v>
      </c>
      <c r="M6" s="36" t="n">
        <v>2369.19658009792</v>
      </c>
      <c r="N6" s="36" t="n">
        <v>2203.73535461726</v>
      </c>
      <c r="O6" s="36" t="n">
        <v>1944.36416833496</v>
      </c>
      <c r="P6" s="36" t="n">
        <v>5730.71839198307</v>
      </c>
      <c r="Q6" s="36" t="n">
        <v>39551</v>
      </c>
      <c r="R6" s="36" t="n">
        <v>2628.02183994086</v>
      </c>
      <c r="S6" s="36" t="n">
        <v>2695.66756145009</v>
      </c>
      <c r="T6" s="36" t="n">
        <v>2826.68064392121</v>
      </c>
      <c r="U6" s="36" t="n">
        <v>2891.24725478503</v>
      </c>
      <c r="V6" s="36" t="n">
        <v>2903.55068942436</v>
      </c>
      <c r="W6" s="36" t="n">
        <v>2912.41529105189</v>
      </c>
      <c r="X6" s="36" t="n">
        <v>2908.61516607291</v>
      </c>
      <c r="Y6" s="36" t="n">
        <v>2795.37485251182</v>
      </c>
      <c r="Z6" s="36" t="n">
        <v>2619.37141220779</v>
      </c>
      <c r="AA6" s="36" t="n">
        <v>2498.75409711648</v>
      </c>
      <c r="AB6" s="36" t="n">
        <v>2519.71225237426</v>
      </c>
      <c r="AC6" s="36" t="n">
        <v>2420.90426895913</v>
      </c>
      <c r="AD6" s="36" t="n">
        <v>2126.68818270556</v>
      </c>
      <c r="AE6" s="36" t="n">
        <v>6763.99648747862</v>
      </c>
      <c r="AF6" s="36" t="n">
        <v>41511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3741.85657871789</v>
      </c>
      <c r="D7" s="36" t="n">
        <v>3873.05732623236</v>
      </c>
      <c r="E7" s="36" t="n">
        <v>3895.07864948046</v>
      </c>
      <c r="F7" s="36" t="n">
        <v>3937.01561471527</v>
      </c>
      <c r="G7" s="36" t="n">
        <v>3995.47566243735</v>
      </c>
      <c r="H7" s="36" t="n">
        <v>4054.68856358899</v>
      </c>
      <c r="I7" s="36" t="n">
        <v>3976.2571574327</v>
      </c>
      <c r="J7" s="36" t="n">
        <v>3742.85501227577</v>
      </c>
      <c r="K7" s="36" t="n">
        <v>3564.3653245992</v>
      </c>
      <c r="L7" s="36" t="n">
        <v>3401.84403107198</v>
      </c>
      <c r="M7" s="36" t="n">
        <v>3300.89870815126</v>
      </c>
      <c r="N7" s="36" t="n">
        <v>2899.54169064956</v>
      </c>
      <c r="O7" s="36" t="n">
        <v>2376.78631777173</v>
      </c>
      <c r="P7" s="36" t="n">
        <v>6358.27936287549</v>
      </c>
      <c r="Q7" s="36" t="n">
        <v>53118</v>
      </c>
      <c r="R7" s="36" t="n">
        <v>3610.3573926491</v>
      </c>
      <c r="S7" s="36" t="n">
        <v>3726.05956952107</v>
      </c>
      <c r="T7" s="36" t="n">
        <v>3700.34948806372</v>
      </c>
      <c r="U7" s="36" t="n">
        <v>3753.68015398434</v>
      </c>
      <c r="V7" s="36" t="n">
        <v>3939.1882970531</v>
      </c>
      <c r="W7" s="36" t="n">
        <v>4206.32430846053</v>
      </c>
      <c r="X7" s="36" t="n">
        <v>4211.75404124716</v>
      </c>
      <c r="Y7" s="36" t="n">
        <v>3949.5755295406</v>
      </c>
      <c r="Z7" s="36" t="n">
        <v>3807.90412523374</v>
      </c>
      <c r="AA7" s="36" t="n">
        <v>3737.36390480613</v>
      </c>
      <c r="AB7" s="36" t="n">
        <v>3652.32593833293</v>
      </c>
      <c r="AC7" s="36" t="n">
        <v>3218.67678372056</v>
      </c>
      <c r="AD7" s="36" t="n">
        <v>2661.31901013646</v>
      </c>
      <c r="AE7" s="36" t="n">
        <v>8419.12145725055</v>
      </c>
      <c r="AF7" s="36" t="n">
        <v>56594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170.92709837465</v>
      </c>
      <c r="D8" s="36" t="n">
        <v>206.700794289282</v>
      </c>
      <c r="E8" s="36" t="n">
        <v>223.70563461399</v>
      </c>
      <c r="F8" s="36" t="n">
        <v>215.196489983837</v>
      </c>
      <c r="G8" s="36" t="n">
        <v>185.302474943872</v>
      </c>
      <c r="H8" s="36" t="n">
        <v>162.182060292575</v>
      </c>
      <c r="I8" s="36" t="n">
        <v>162.831650970548</v>
      </c>
      <c r="J8" s="36" t="n">
        <v>162.453132687601</v>
      </c>
      <c r="K8" s="36" t="n">
        <v>163.034192178762</v>
      </c>
      <c r="L8" s="36" t="n">
        <v>180.184558467919</v>
      </c>
      <c r="M8" s="36" t="n">
        <v>198.246195081712</v>
      </c>
      <c r="N8" s="36" t="n">
        <v>180.096098130859</v>
      </c>
      <c r="O8" s="36" t="n">
        <v>166.118453952409</v>
      </c>
      <c r="P8" s="36" t="n">
        <v>781.021166031983</v>
      </c>
      <c r="Q8" s="36" t="n">
        <v>3158</v>
      </c>
      <c r="R8" s="36" t="n">
        <v>188.988664693381</v>
      </c>
      <c r="S8" s="36" t="n">
        <v>202.97845374278</v>
      </c>
      <c r="T8" s="36" t="n">
        <v>218.842798289924</v>
      </c>
      <c r="U8" s="36" t="n">
        <v>207.801848529474</v>
      </c>
      <c r="V8" s="36" t="n">
        <v>177.932860047012</v>
      </c>
      <c r="W8" s="36" t="n">
        <v>167.160980731702</v>
      </c>
      <c r="X8" s="36" t="n">
        <v>171.294912593158</v>
      </c>
      <c r="Y8" s="36" t="n">
        <v>166.399782627676</v>
      </c>
      <c r="Z8" s="36" t="n">
        <v>162.698741379584</v>
      </c>
      <c r="AA8" s="36" t="n">
        <v>162.40764440095</v>
      </c>
      <c r="AB8" s="36" t="n">
        <v>170.180970312996</v>
      </c>
      <c r="AC8" s="36" t="n">
        <v>178.710219275493</v>
      </c>
      <c r="AD8" s="36" t="n">
        <v>195.194574490364</v>
      </c>
      <c r="AE8" s="36" t="n">
        <v>904.407548885505</v>
      </c>
      <c r="AF8" s="36" t="n">
        <v>3275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16725.7148226236</v>
      </c>
      <c r="D9" s="36" t="n">
        <v>18300.0242501629</v>
      </c>
      <c r="E9" s="36" t="n">
        <v>19558.5430863912</v>
      </c>
      <c r="F9" s="36" t="n">
        <v>20286.2421909996</v>
      </c>
      <c r="G9" s="36" t="n">
        <v>20919.3480314086</v>
      </c>
      <c r="H9" s="36" t="n">
        <v>21290.1981306687</v>
      </c>
      <c r="I9" s="36" t="n">
        <v>21151.7314130663</v>
      </c>
      <c r="J9" s="36" t="n">
        <v>20996.4203216407</v>
      </c>
      <c r="K9" s="36" t="n">
        <v>21176.9829128885</v>
      </c>
      <c r="L9" s="36" t="n">
        <v>21049.5052634861</v>
      </c>
      <c r="M9" s="36" t="n">
        <v>20556.581691149</v>
      </c>
      <c r="N9" s="36" t="n">
        <v>17811.536763223</v>
      </c>
      <c r="O9" s="36" t="n">
        <v>14658.3077661816</v>
      </c>
      <c r="P9" s="36" t="n">
        <v>33374.8633561103</v>
      </c>
      <c r="Q9" s="36" t="n">
        <v>287856</v>
      </c>
      <c r="R9" s="36" t="n">
        <v>16390.0750522791</v>
      </c>
      <c r="S9" s="36" t="n">
        <v>17466.12530039</v>
      </c>
      <c r="T9" s="36" t="n">
        <v>18702.9369689617</v>
      </c>
      <c r="U9" s="36" t="n">
        <v>19449.8695389944</v>
      </c>
      <c r="V9" s="36" t="n">
        <v>20587.5730409482</v>
      </c>
      <c r="W9" s="36" t="n">
        <v>21565.4388781899</v>
      </c>
      <c r="X9" s="36" t="n">
        <v>21777.9199691818</v>
      </c>
      <c r="Y9" s="36" t="n">
        <v>22175.9559672857</v>
      </c>
      <c r="Z9" s="36" t="n">
        <v>22811.3761400568</v>
      </c>
      <c r="AA9" s="36" t="n">
        <v>22692.6183211781</v>
      </c>
      <c r="AB9" s="36" t="n">
        <v>22007.593887447</v>
      </c>
      <c r="AC9" s="36" t="n">
        <v>20060.3785447225</v>
      </c>
      <c r="AD9" s="36" t="n">
        <v>17652.4441339376</v>
      </c>
      <c r="AE9" s="36" t="n">
        <v>44581.6942564272</v>
      </c>
      <c r="AF9" s="36" t="n">
        <v>307922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1429.28474875172</v>
      </c>
      <c r="D10" s="36" t="n">
        <v>1534.99297981988</v>
      </c>
      <c r="E10" s="36" t="n">
        <v>1578.41037529056</v>
      </c>
      <c r="F10" s="36" t="n">
        <v>1533.60881970721</v>
      </c>
      <c r="G10" s="36" t="n">
        <v>1415.85448013988</v>
      </c>
      <c r="H10" s="36" t="n">
        <v>1367.38457876296</v>
      </c>
      <c r="I10" s="36" t="n">
        <v>1373.72368438366</v>
      </c>
      <c r="J10" s="36" t="n">
        <v>1303.57435653713</v>
      </c>
      <c r="K10" s="36" t="n">
        <v>1270.73897883753</v>
      </c>
      <c r="L10" s="36" t="n">
        <v>1286.54128165029</v>
      </c>
      <c r="M10" s="36" t="n">
        <v>1356.57664453005</v>
      </c>
      <c r="N10" s="36" t="n">
        <v>1361.87740949131</v>
      </c>
      <c r="O10" s="36" t="n">
        <v>1288.77658983574</v>
      </c>
      <c r="P10" s="36" t="n">
        <v>4401.65507226207</v>
      </c>
      <c r="Q10" s="36" t="n">
        <v>22503</v>
      </c>
      <c r="R10" s="36" t="n">
        <v>1471.74457013841</v>
      </c>
      <c r="S10" s="36" t="n">
        <v>1393.64853223412</v>
      </c>
      <c r="T10" s="36" t="n">
        <v>1433.30709639097</v>
      </c>
      <c r="U10" s="36" t="n">
        <v>1496.10502521728</v>
      </c>
      <c r="V10" s="36" t="n">
        <v>1513.40167458454</v>
      </c>
      <c r="W10" s="36" t="n">
        <v>1535.22627900362</v>
      </c>
      <c r="X10" s="36" t="n">
        <v>1491.43188355673</v>
      </c>
      <c r="Y10" s="36" t="n">
        <v>1385.34023712478</v>
      </c>
      <c r="Z10" s="36" t="n">
        <v>1367.28258872662</v>
      </c>
      <c r="AA10" s="36" t="n">
        <v>1411.34502916789</v>
      </c>
      <c r="AB10" s="36" t="n">
        <v>1479.00619351717</v>
      </c>
      <c r="AC10" s="36" t="n">
        <v>1521.31808873965</v>
      </c>
      <c r="AD10" s="36" t="n">
        <v>1535.67362389499</v>
      </c>
      <c r="AE10" s="36" t="n">
        <v>5234.16917770322</v>
      </c>
      <c r="AF10" s="36" t="n">
        <v>24269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3248.82889126097</v>
      </c>
      <c r="D11" s="36" t="n">
        <v>3522.24085944079</v>
      </c>
      <c r="E11" s="36" t="n">
        <v>3635.59116905553</v>
      </c>
      <c r="F11" s="36" t="n">
        <v>3605.67658993408</v>
      </c>
      <c r="G11" s="36" t="n">
        <v>3434.75695521046</v>
      </c>
      <c r="H11" s="36" t="n">
        <v>3276.03124487896</v>
      </c>
      <c r="I11" s="36" t="n">
        <v>3132.20697262484</v>
      </c>
      <c r="J11" s="36" t="n">
        <v>2916.78903669932</v>
      </c>
      <c r="K11" s="36" t="n">
        <v>2824.06232340741</v>
      </c>
      <c r="L11" s="36" t="n">
        <v>2813.54541238825</v>
      </c>
      <c r="M11" s="36" t="n">
        <v>2845.88896146645</v>
      </c>
      <c r="N11" s="36" t="n">
        <v>2563.22887241664</v>
      </c>
      <c r="O11" s="36" t="n">
        <v>2096.3106677181</v>
      </c>
      <c r="P11" s="36" t="n">
        <v>6030.84204349821</v>
      </c>
      <c r="Q11" s="36" t="n">
        <v>45946</v>
      </c>
      <c r="R11" s="36" t="n">
        <v>3212.5066264913</v>
      </c>
      <c r="S11" s="36" t="n">
        <v>3502.57096777519</v>
      </c>
      <c r="T11" s="36" t="n">
        <v>3664.93052320456</v>
      </c>
      <c r="U11" s="36" t="n">
        <v>3717.09102665729</v>
      </c>
      <c r="V11" s="36" t="n">
        <v>3656.2227480483</v>
      </c>
      <c r="W11" s="36" t="n">
        <v>3565.18307371608</v>
      </c>
      <c r="X11" s="36" t="n">
        <v>3411.25725424536</v>
      </c>
      <c r="Y11" s="36" t="n">
        <v>3196.83802238852</v>
      </c>
      <c r="Z11" s="36" t="n">
        <v>3085.72222714368</v>
      </c>
      <c r="AA11" s="36" t="n">
        <v>3096.3887114049</v>
      </c>
      <c r="AB11" s="36" t="n">
        <v>3112.07703537198</v>
      </c>
      <c r="AC11" s="36" t="n">
        <v>2943.78884547229</v>
      </c>
      <c r="AD11" s="36" t="n">
        <v>2680.06278376552</v>
      </c>
      <c r="AE11" s="36" t="n">
        <v>8156.36015431502</v>
      </c>
      <c r="AF11" s="36" t="n">
        <v>51001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415.265332805228</v>
      </c>
      <c r="D12" s="36" t="n">
        <v>502.119384756121</v>
      </c>
      <c r="E12" s="36" t="n">
        <v>502.552221634974</v>
      </c>
      <c r="F12" s="36" t="n">
        <v>449.521471928253</v>
      </c>
      <c r="G12" s="36" t="n">
        <v>401.688577240448</v>
      </c>
      <c r="H12" s="36" t="n">
        <v>409.156081928659</v>
      </c>
      <c r="I12" s="36" t="n">
        <v>429.415450930604</v>
      </c>
      <c r="J12" s="36" t="n">
        <v>426.430139315469</v>
      </c>
      <c r="K12" s="36" t="n">
        <v>434.443833965023</v>
      </c>
      <c r="L12" s="36" t="n">
        <v>453.185166997598</v>
      </c>
      <c r="M12" s="36" t="n">
        <v>482.160613870531</v>
      </c>
      <c r="N12" s="36" t="n">
        <v>448.989051376909</v>
      </c>
      <c r="O12" s="36" t="n">
        <v>364.903871796428</v>
      </c>
      <c r="P12" s="36" t="n">
        <v>1359.16880145376</v>
      </c>
      <c r="Q12" s="36" t="n">
        <v>7079</v>
      </c>
      <c r="R12" s="36" t="n">
        <v>441.562343321074</v>
      </c>
      <c r="S12" s="36" t="n">
        <v>452.149858089756</v>
      </c>
      <c r="T12" s="36" t="n">
        <v>460.905028766085</v>
      </c>
      <c r="U12" s="36" t="n">
        <v>453.739572243214</v>
      </c>
      <c r="V12" s="36" t="n">
        <v>440.731510466689</v>
      </c>
      <c r="W12" s="36" t="n">
        <v>464.768485910449</v>
      </c>
      <c r="X12" s="36" t="n">
        <v>488.860230663606</v>
      </c>
      <c r="Y12" s="36" t="n">
        <v>481.73963598355</v>
      </c>
      <c r="Z12" s="36" t="n">
        <v>486.368799295253</v>
      </c>
      <c r="AA12" s="36" t="n">
        <v>503.351586528365</v>
      </c>
      <c r="AB12" s="36" t="n">
        <v>520.575680411002</v>
      </c>
      <c r="AC12" s="36" t="n">
        <v>491.06085937736</v>
      </c>
      <c r="AD12" s="36" t="n">
        <v>454.722712195971</v>
      </c>
      <c r="AE12" s="36" t="n">
        <v>1788.46369674763</v>
      </c>
      <c r="AF12" s="36" t="n">
        <v>7929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3181.08345172854</v>
      </c>
      <c r="D13" s="36" t="n">
        <v>3450.76586148787</v>
      </c>
      <c r="E13" s="36" t="n">
        <v>3650.0139542005</v>
      </c>
      <c r="F13" s="36" t="n">
        <v>3851.8037373516</v>
      </c>
      <c r="G13" s="36" t="n">
        <v>4059.16360220822</v>
      </c>
      <c r="H13" s="36" t="n">
        <v>4110.85977844892</v>
      </c>
      <c r="I13" s="36" t="n">
        <v>3982.8431178901</v>
      </c>
      <c r="J13" s="36" t="n">
        <v>3776.24868083773</v>
      </c>
      <c r="K13" s="36" t="n">
        <v>3743.45539562873</v>
      </c>
      <c r="L13" s="36" t="n">
        <v>3853.03194150978</v>
      </c>
      <c r="M13" s="36" t="n">
        <v>3973.18012085342</v>
      </c>
      <c r="N13" s="36" t="n">
        <v>3625.37068719349</v>
      </c>
      <c r="O13" s="36" t="n">
        <v>2967.71194433193</v>
      </c>
      <c r="P13" s="36" t="n">
        <v>7838.46772632917</v>
      </c>
      <c r="Q13" s="36" t="n">
        <v>56064</v>
      </c>
      <c r="R13" s="36" t="n">
        <v>3052.85447486617</v>
      </c>
      <c r="S13" s="36" t="n">
        <v>3378.64213842375</v>
      </c>
      <c r="T13" s="36" t="n">
        <v>3567.51367209563</v>
      </c>
      <c r="U13" s="36" t="n">
        <v>3787.27287917049</v>
      </c>
      <c r="V13" s="36" t="n">
        <v>3929.29246472111</v>
      </c>
      <c r="W13" s="36" t="n">
        <v>3944.46958506966</v>
      </c>
      <c r="X13" s="36" t="n">
        <v>3992.25323424929</v>
      </c>
      <c r="Y13" s="36" t="n">
        <v>4031.45748006422</v>
      </c>
      <c r="Z13" s="36" t="n">
        <v>4081.48874708099</v>
      </c>
      <c r="AA13" s="36" t="n">
        <v>4150.95114669085</v>
      </c>
      <c r="AB13" s="36" t="n">
        <v>4187.6831979484</v>
      </c>
      <c r="AC13" s="36" t="n">
        <v>3952.74909247594</v>
      </c>
      <c r="AD13" s="36" t="n">
        <v>3612.53600993171</v>
      </c>
      <c r="AE13" s="36" t="n">
        <v>10272.8358772118</v>
      </c>
      <c r="AF13" s="36" t="n">
        <v>59942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1071.28333720004</v>
      </c>
      <c r="D14" s="36" t="n">
        <v>1120.38477919963</v>
      </c>
      <c r="E14" s="36" t="n">
        <v>1133.04531254152</v>
      </c>
      <c r="F14" s="36" t="n">
        <v>1143.57574774029</v>
      </c>
      <c r="G14" s="36" t="n">
        <v>1110.19503881118</v>
      </c>
      <c r="H14" s="36" t="n">
        <v>1056.78907715603</v>
      </c>
      <c r="I14" s="36" t="n">
        <v>1010.18655966307</v>
      </c>
      <c r="J14" s="36" t="n">
        <v>978.023472550576</v>
      </c>
      <c r="K14" s="36" t="n">
        <v>990.889300556358</v>
      </c>
      <c r="L14" s="36" t="n">
        <v>1025.45599906857</v>
      </c>
      <c r="M14" s="36" t="n">
        <v>1067.12333711091</v>
      </c>
      <c r="N14" s="36" t="n">
        <v>1001.03177124297</v>
      </c>
      <c r="O14" s="36" t="n">
        <v>896.699018477735</v>
      </c>
      <c r="P14" s="36" t="n">
        <v>2922.31724868113</v>
      </c>
      <c r="Q14" s="36" t="n">
        <v>16527</v>
      </c>
      <c r="R14" s="36" t="n">
        <v>996.293550671262</v>
      </c>
      <c r="S14" s="36" t="n">
        <v>1006.58990922186</v>
      </c>
      <c r="T14" s="36" t="n">
        <v>1060.72383150381</v>
      </c>
      <c r="U14" s="36" t="n">
        <v>1140.58508525048</v>
      </c>
      <c r="V14" s="36" t="n">
        <v>1182.52132626981</v>
      </c>
      <c r="W14" s="36" t="n">
        <v>1141.88171447892</v>
      </c>
      <c r="X14" s="36" t="n">
        <v>1067.79478465465</v>
      </c>
      <c r="Y14" s="36" t="n">
        <v>1039.26381022123</v>
      </c>
      <c r="Z14" s="36" t="n">
        <v>1066.18663733088</v>
      </c>
      <c r="AA14" s="36" t="n">
        <v>1121.43119433349</v>
      </c>
      <c r="AB14" s="36" t="n">
        <v>1160.12750944591</v>
      </c>
      <c r="AC14" s="36" t="n">
        <v>1101.00579634186</v>
      </c>
      <c r="AD14" s="36" t="n">
        <v>1033.6647141068</v>
      </c>
      <c r="AE14" s="36" t="n">
        <v>3782.93013616902</v>
      </c>
      <c r="AF14" s="36" t="n">
        <v>17901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1014.23757267183</v>
      </c>
      <c r="D15" s="36" t="n">
        <v>1085.148149889</v>
      </c>
      <c r="E15" s="36" t="n">
        <v>1149.48894791079</v>
      </c>
      <c r="F15" s="36" t="n">
        <v>1143.34453677963</v>
      </c>
      <c r="G15" s="36" t="n">
        <v>1016.07456291723</v>
      </c>
      <c r="H15" s="36" t="n">
        <v>897.836421827981</v>
      </c>
      <c r="I15" s="36" t="n">
        <v>878.052204306191</v>
      </c>
      <c r="J15" s="36" t="n">
        <v>846.21548780587</v>
      </c>
      <c r="K15" s="36" t="n">
        <v>799.195374315125</v>
      </c>
      <c r="L15" s="36" t="n">
        <v>778.193826719895</v>
      </c>
      <c r="M15" s="36" t="n">
        <v>814.370097805648</v>
      </c>
      <c r="N15" s="36" t="n">
        <v>754.763141631955</v>
      </c>
      <c r="O15" s="36" t="n">
        <v>607.034414820473</v>
      </c>
      <c r="P15" s="36" t="n">
        <v>1752.04526059838</v>
      </c>
      <c r="Q15" s="36" t="n">
        <v>13536</v>
      </c>
      <c r="R15" s="36" t="n">
        <v>1044.80922275738</v>
      </c>
      <c r="S15" s="36" t="n">
        <v>1066.53777397134</v>
      </c>
      <c r="T15" s="36" t="n">
        <v>1097.8004080509</v>
      </c>
      <c r="U15" s="36" t="n">
        <v>1103.2190263072</v>
      </c>
      <c r="V15" s="36" t="n">
        <v>1053.10618558585</v>
      </c>
      <c r="W15" s="36" t="n">
        <v>1017.65687995737</v>
      </c>
      <c r="X15" s="36" t="n">
        <v>982.108889133885</v>
      </c>
      <c r="Y15" s="36" t="n">
        <v>905.555676543768</v>
      </c>
      <c r="Z15" s="36" t="n">
        <v>854.946875418629</v>
      </c>
      <c r="AA15" s="36" t="n">
        <v>854.444559562688</v>
      </c>
      <c r="AB15" s="36" t="n">
        <v>898.401473965768</v>
      </c>
      <c r="AC15" s="36" t="n">
        <v>848.022065358881</v>
      </c>
      <c r="AD15" s="36" t="n">
        <v>693.012156800775</v>
      </c>
      <c r="AE15" s="36" t="n">
        <v>2221.37880658557</v>
      </c>
      <c r="AF15" s="36" t="n">
        <v>14641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6347.69394990804</v>
      </c>
      <c r="D16" s="36" t="n">
        <v>6823.39371940569</v>
      </c>
      <c r="E16" s="36" t="n">
        <v>6831.19318992977</v>
      </c>
      <c r="F16" s="36" t="n">
        <v>6575.29251523527</v>
      </c>
      <c r="G16" s="36" t="n">
        <v>6060.29756936046</v>
      </c>
      <c r="H16" s="36" t="n">
        <v>5758.24642138514</v>
      </c>
      <c r="I16" s="36" t="n">
        <v>5606.20954306127</v>
      </c>
      <c r="J16" s="36" t="n">
        <v>5205.91904772001</v>
      </c>
      <c r="K16" s="36" t="n">
        <v>5046.03396370859</v>
      </c>
      <c r="L16" s="36" t="n">
        <v>5050.31400740383</v>
      </c>
      <c r="M16" s="36" t="n">
        <v>4912.2039383221</v>
      </c>
      <c r="N16" s="36" t="n">
        <v>4311.40774129261</v>
      </c>
      <c r="O16" s="36" t="n">
        <v>3772.91554975415</v>
      </c>
      <c r="P16" s="36" t="n">
        <v>11401.8788435131</v>
      </c>
      <c r="Q16" s="36" t="n">
        <v>83703</v>
      </c>
      <c r="R16" s="36" t="n">
        <v>6353.6317776703</v>
      </c>
      <c r="S16" s="36" t="n">
        <v>6476.68404325991</v>
      </c>
      <c r="T16" s="36" t="n">
        <v>6845.00985428974</v>
      </c>
      <c r="U16" s="36" t="n">
        <v>7057.85204321309</v>
      </c>
      <c r="V16" s="36" t="n">
        <v>6866.91552567925</v>
      </c>
      <c r="W16" s="36" t="n">
        <v>6654.6333718885</v>
      </c>
      <c r="X16" s="36" t="n">
        <v>6279.84028131658</v>
      </c>
      <c r="Y16" s="36" t="n">
        <v>5799.04790252421</v>
      </c>
      <c r="Z16" s="36" t="n">
        <v>5695.52453044321</v>
      </c>
      <c r="AA16" s="36" t="n">
        <v>5643.27032566336</v>
      </c>
      <c r="AB16" s="36" t="n">
        <v>5500.70632499231</v>
      </c>
      <c r="AC16" s="36" t="n">
        <v>5086.5868604404</v>
      </c>
      <c r="AD16" s="36" t="n">
        <v>4539.3099435675</v>
      </c>
      <c r="AE16" s="36" t="n">
        <v>14653.9872150517</v>
      </c>
      <c r="AF16" s="36" t="n">
        <v>93453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6308.52562844881</v>
      </c>
      <c r="D17" s="36" t="n">
        <v>6651.49030530137</v>
      </c>
      <c r="E17" s="36" t="n">
        <v>7030.68761179498</v>
      </c>
      <c r="F17" s="36" t="n">
        <v>7815.8657340761</v>
      </c>
      <c r="G17" s="36" t="n">
        <v>8539.97450991978</v>
      </c>
      <c r="H17" s="36" t="n">
        <v>8653.65567191541</v>
      </c>
      <c r="I17" s="36" t="n">
        <v>8256.36335931035</v>
      </c>
      <c r="J17" s="36" t="n">
        <v>7820.22907196379</v>
      </c>
      <c r="K17" s="36" t="n">
        <v>7647.41855312648</v>
      </c>
      <c r="L17" s="36" t="n">
        <v>7562.81535862767</v>
      </c>
      <c r="M17" s="36" t="n">
        <v>7631.180480755</v>
      </c>
      <c r="N17" s="36" t="n">
        <v>6806.79081774527</v>
      </c>
      <c r="O17" s="36" t="n">
        <v>5280.32485745085</v>
      </c>
      <c r="P17" s="36" t="n">
        <v>12301.6780395641</v>
      </c>
      <c r="Q17" s="36" t="n">
        <v>108307</v>
      </c>
      <c r="R17" s="36" t="n">
        <v>6127.47160310019</v>
      </c>
      <c r="S17" s="36" t="n">
        <v>6581.9209485073</v>
      </c>
      <c r="T17" s="36" t="n">
        <v>6566.22571124987</v>
      </c>
      <c r="U17" s="36" t="n">
        <v>7167.90648968163</v>
      </c>
      <c r="V17" s="36" t="n">
        <v>8111.45361632814</v>
      </c>
      <c r="W17" s="36" t="n">
        <v>8476.81382046615</v>
      </c>
      <c r="X17" s="36" t="n">
        <v>8091.54633509322</v>
      </c>
      <c r="Y17" s="36" t="n">
        <v>7805.5442011634</v>
      </c>
      <c r="Z17" s="36" t="n">
        <v>7871.50951020874</v>
      </c>
      <c r="AA17" s="36" t="n">
        <v>7937.11950047798</v>
      </c>
      <c r="AB17" s="36" t="n">
        <v>8037.3889104045</v>
      </c>
      <c r="AC17" s="36" t="n">
        <v>7422.52812748078</v>
      </c>
      <c r="AD17" s="36" t="n">
        <v>6399.09844509553</v>
      </c>
      <c r="AE17" s="36" t="n">
        <v>17580.4727807426</v>
      </c>
      <c r="AF17" s="36" t="n">
        <v>114177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740.51652687871</v>
      </c>
      <c r="D18" s="36" t="n">
        <v>807.453733329224</v>
      </c>
      <c r="E18" s="36" t="n">
        <v>850.521160282879</v>
      </c>
      <c r="F18" s="36" t="n">
        <v>866.145704370642</v>
      </c>
      <c r="G18" s="36" t="n">
        <v>823.158477820481</v>
      </c>
      <c r="H18" s="36" t="n">
        <v>777.066195564328</v>
      </c>
      <c r="I18" s="36" t="n">
        <v>753.955243835206</v>
      </c>
      <c r="J18" s="36" t="n">
        <v>726.382859993754</v>
      </c>
      <c r="K18" s="36" t="n">
        <v>735.815830568141</v>
      </c>
      <c r="L18" s="36" t="n">
        <v>745.811280626295</v>
      </c>
      <c r="M18" s="36" t="n">
        <v>754.824300227426</v>
      </c>
      <c r="N18" s="36" t="n">
        <v>733.812605867471</v>
      </c>
      <c r="O18" s="36" t="n">
        <v>677.975917135665</v>
      </c>
      <c r="P18" s="36" t="n">
        <v>2484.56016349978</v>
      </c>
      <c r="Q18" s="36" t="n">
        <v>12478</v>
      </c>
      <c r="R18" s="36" t="n">
        <v>716.552071067119</v>
      </c>
      <c r="S18" s="36" t="n">
        <v>774.438116457403</v>
      </c>
      <c r="T18" s="36" t="n">
        <v>859.90634161856</v>
      </c>
      <c r="U18" s="36" t="n">
        <v>875.657176853601</v>
      </c>
      <c r="V18" s="36" t="n">
        <v>839.73981781405</v>
      </c>
      <c r="W18" s="36" t="n">
        <v>845.814982268149</v>
      </c>
      <c r="X18" s="36" t="n">
        <v>861.121877113698</v>
      </c>
      <c r="Y18" s="36" t="n">
        <v>844.596114028041</v>
      </c>
      <c r="Z18" s="36" t="n">
        <v>835.623297033307</v>
      </c>
      <c r="AA18" s="36" t="n">
        <v>848.748164554746</v>
      </c>
      <c r="AB18" s="36" t="n">
        <v>885.163728738603</v>
      </c>
      <c r="AC18" s="36" t="n">
        <v>845.752874315709</v>
      </c>
      <c r="AD18" s="36" t="n">
        <v>781.11579631082</v>
      </c>
      <c r="AE18" s="36" t="n">
        <v>2872.76964182619</v>
      </c>
      <c r="AF18" s="36" t="n">
        <v>13687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21658.6222575608</v>
      </c>
      <c r="D19" s="36" t="n">
        <v>22750.8832615827</v>
      </c>
      <c r="E19" s="36" t="n">
        <v>22674.6793582163</v>
      </c>
      <c r="F19" s="36" t="n">
        <v>23209.5462253324</v>
      </c>
      <c r="G19" s="36" t="n">
        <v>24162.2508343439</v>
      </c>
      <c r="H19" s="36" t="n">
        <v>25445.1318540297</v>
      </c>
      <c r="I19" s="36" t="n">
        <v>25229.3915474359</v>
      </c>
      <c r="J19" s="36" t="n">
        <v>23420.9055589856</v>
      </c>
      <c r="K19" s="36" t="n">
        <v>22407.3952315806</v>
      </c>
      <c r="L19" s="36" t="n">
        <v>22028.5793071898</v>
      </c>
      <c r="M19" s="36" t="n">
        <v>22097.2262116218</v>
      </c>
      <c r="N19" s="36" t="n">
        <v>20542.3935502114</v>
      </c>
      <c r="O19" s="36" t="n">
        <v>17479.9467548552</v>
      </c>
      <c r="P19" s="36" t="n">
        <v>38793.0480470539</v>
      </c>
      <c r="Q19" s="36" t="n">
        <v>331900</v>
      </c>
      <c r="R19" s="36" t="n">
        <v>20978.2298779568</v>
      </c>
      <c r="S19" s="36" t="n">
        <v>20814.9290367777</v>
      </c>
      <c r="T19" s="36" t="n">
        <v>21736.6748893428</v>
      </c>
      <c r="U19" s="36" t="n">
        <v>22771.9480843587</v>
      </c>
      <c r="V19" s="36" t="n">
        <v>23955.7482605791</v>
      </c>
      <c r="W19" s="36" t="n">
        <v>25050.5847081534</v>
      </c>
      <c r="X19" s="36" t="n">
        <v>24919.6388028271</v>
      </c>
      <c r="Y19" s="36" t="n">
        <v>24081.6324517248</v>
      </c>
      <c r="Z19" s="36" t="n">
        <v>23603.6942253326</v>
      </c>
      <c r="AA19" s="36" t="n">
        <v>23653.8121673799</v>
      </c>
      <c r="AB19" s="36" t="n">
        <v>24457.1244806361</v>
      </c>
      <c r="AC19" s="36" t="n">
        <v>23319.1718353754</v>
      </c>
      <c r="AD19" s="36" t="n">
        <v>20311.6547656878</v>
      </c>
      <c r="AE19" s="36" t="n">
        <v>53038.1564138678</v>
      </c>
      <c r="AF19" s="36" t="n">
        <v>352693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1357.83660405113</v>
      </c>
      <c r="D20" s="36" t="n">
        <v>1402.7256779333</v>
      </c>
      <c r="E20" s="36" t="n">
        <v>1433.60150330912</v>
      </c>
      <c r="F20" s="36" t="n">
        <v>1525.40269313356</v>
      </c>
      <c r="G20" s="36" t="n">
        <v>1580.96494318202</v>
      </c>
      <c r="H20" s="36" t="n">
        <v>1535.16006317612</v>
      </c>
      <c r="I20" s="36" t="n">
        <v>1501.42555890262</v>
      </c>
      <c r="J20" s="36" t="n">
        <v>1555.24863976675</v>
      </c>
      <c r="K20" s="36" t="n">
        <v>1583.52023817281</v>
      </c>
      <c r="L20" s="36" t="n">
        <v>1528.44666148933</v>
      </c>
      <c r="M20" s="36" t="n">
        <v>1551.90793605807</v>
      </c>
      <c r="N20" s="36" t="n">
        <v>1471.49869965538</v>
      </c>
      <c r="O20" s="36" t="n">
        <v>1288.27048370373</v>
      </c>
      <c r="P20" s="36" t="n">
        <v>4172.99029746606</v>
      </c>
      <c r="Q20" s="36" t="n">
        <v>23489</v>
      </c>
      <c r="R20" s="36" t="n">
        <v>1326.37433397973</v>
      </c>
      <c r="S20" s="36" t="n">
        <v>1331.08354617093</v>
      </c>
      <c r="T20" s="36" t="n">
        <v>1373.51761561289</v>
      </c>
      <c r="U20" s="36" t="n">
        <v>1457.76992668134</v>
      </c>
      <c r="V20" s="36" t="n">
        <v>1484.52793008808</v>
      </c>
      <c r="W20" s="36" t="n">
        <v>1505.99414895652</v>
      </c>
      <c r="X20" s="36" t="n">
        <v>1534.94077474831</v>
      </c>
      <c r="Y20" s="36" t="n">
        <v>1566.57341940042</v>
      </c>
      <c r="Z20" s="36" t="n">
        <v>1631.94568416307</v>
      </c>
      <c r="AA20" s="36" t="n">
        <v>1599.35312602818</v>
      </c>
      <c r="AB20" s="36" t="n">
        <v>1565.55051900931</v>
      </c>
      <c r="AC20" s="36" t="n">
        <v>1554.96096504308</v>
      </c>
      <c r="AD20" s="36" t="n">
        <v>1497.92010030398</v>
      </c>
      <c r="AE20" s="36" t="n">
        <v>4683.48790981418</v>
      </c>
      <c r="AF20" s="36" t="n">
        <v>24114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1831.16704823832</v>
      </c>
      <c r="D21" s="36" t="n">
        <v>1846.30486266285</v>
      </c>
      <c r="E21" s="36" t="n">
        <v>1975.36718851565</v>
      </c>
      <c r="F21" s="36" t="n">
        <v>1859.85395060776</v>
      </c>
      <c r="G21" s="36" t="n">
        <v>1550.83600772506</v>
      </c>
      <c r="H21" s="36" t="n">
        <v>1459.75154574422</v>
      </c>
      <c r="I21" s="36" t="n">
        <v>1555.59202152698</v>
      </c>
      <c r="J21" s="36" t="n">
        <v>1525.08005891275</v>
      </c>
      <c r="K21" s="36" t="n">
        <v>1522.85132515472</v>
      </c>
      <c r="L21" s="36" t="n">
        <v>1602.43873054847</v>
      </c>
      <c r="M21" s="36" t="n">
        <v>1714.26201150532</v>
      </c>
      <c r="N21" s="36" t="n">
        <v>1658.77603885496</v>
      </c>
      <c r="O21" s="36" t="n">
        <v>1518.35332238543</v>
      </c>
      <c r="P21" s="36" t="n">
        <v>5589.36588761751</v>
      </c>
      <c r="Q21" s="36" t="n">
        <v>27210</v>
      </c>
      <c r="R21" s="36" t="n">
        <v>1815.56709103451</v>
      </c>
      <c r="S21" s="36" t="n">
        <v>1886.89761968963</v>
      </c>
      <c r="T21" s="36" t="n">
        <v>1990.82939148733</v>
      </c>
      <c r="U21" s="36" t="n">
        <v>2051.44985555036</v>
      </c>
      <c r="V21" s="36" t="n">
        <v>2000.19944928969</v>
      </c>
      <c r="W21" s="36" t="n">
        <v>1881.43698664433</v>
      </c>
      <c r="X21" s="36" t="n">
        <v>1771.45279460513</v>
      </c>
      <c r="Y21" s="36" t="n">
        <v>1738.9298877828</v>
      </c>
      <c r="Z21" s="36" t="n">
        <v>1824.46793612928</v>
      </c>
      <c r="AA21" s="36" t="n">
        <v>1882.08223316113</v>
      </c>
      <c r="AB21" s="36" t="n">
        <v>1897.87812572925</v>
      </c>
      <c r="AC21" s="36" t="n">
        <v>1852.72597339514</v>
      </c>
      <c r="AD21" s="36" t="n">
        <v>1756.60617601071</v>
      </c>
      <c r="AE21" s="36" t="n">
        <v>6691.47647949072</v>
      </c>
      <c r="AF21" s="36" t="n">
        <v>31042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58819.59874219</v>
      </c>
      <c r="D22" s="36" t="n">
        <v>60143.9803655368</v>
      </c>
      <c r="E22" s="36" t="n">
        <v>63841.2441781828</v>
      </c>
      <c r="F22" s="36" t="n">
        <v>68098.9971622908</v>
      </c>
      <c r="G22" s="36" t="n">
        <v>70632.4847825661</v>
      </c>
      <c r="H22" s="36" t="n">
        <v>72161.2125986858</v>
      </c>
      <c r="I22" s="36" t="n">
        <v>72253.6675197359</v>
      </c>
      <c r="J22" s="36" t="n">
        <v>69853.279856929</v>
      </c>
      <c r="K22" s="36" t="n">
        <v>67963.9032768731</v>
      </c>
      <c r="L22" s="36" t="n">
        <v>64417.6389400913</v>
      </c>
      <c r="M22" s="36" t="n">
        <v>60782.346725101</v>
      </c>
      <c r="N22" s="36" t="n">
        <v>52487.4907750296</v>
      </c>
      <c r="O22" s="36" t="n">
        <v>41573.5482431134</v>
      </c>
      <c r="P22" s="36" t="n">
        <v>89184.6068336745</v>
      </c>
      <c r="Q22" s="36" t="n">
        <v>912214</v>
      </c>
      <c r="R22" s="36" t="n">
        <v>55283.780338864</v>
      </c>
      <c r="S22" s="36" t="n">
        <v>58284.6209924337</v>
      </c>
      <c r="T22" s="36" t="n">
        <v>59997.3251729763</v>
      </c>
      <c r="U22" s="36" t="n">
        <v>62610.7143809718</v>
      </c>
      <c r="V22" s="36" t="n">
        <v>65692.4049838184</v>
      </c>
      <c r="W22" s="36" t="n">
        <v>68746.0955729132</v>
      </c>
      <c r="X22" s="36" t="n">
        <v>70604.820628217</v>
      </c>
      <c r="Y22" s="36" t="n">
        <v>70197.3735760043</v>
      </c>
      <c r="Z22" s="36" t="n">
        <v>69044.9588009632</v>
      </c>
      <c r="AA22" s="36" t="n">
        <v>66115.0444434678</v>
      </c>
      <c r="AB22" s="36" t="n">
        <v>63625.5365269368</v>
      </c>
      <c r="AC22" s="36" t="n">
        <v>57843.4617210317</v>
      </c>
      <c r="AD22" s="36" t="n">
        <v>48811.8266998805</v>
      </c>
      <c r="AE22" s="36" t="n">
        <v>121640.036161521</v>
      </c>
      <c r="AF22" s="36" t="n">
        <v>938498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1385.18326042381</v>
      </c>
      <c r="D23" s="36" t="n">
        <v>1610.89121394203</v>
      </c>
      <c r="E23" s="36" t="n">
        <v>1739.77669709229</v>
      </c>
      <c r="F23" s="36" t="n">
        <v>1750.78690730385</v>
      </c>
      <c r="G23" s="36" t="n">
        <v>1772.47083965365</v>
      </c>
      <c r="H23" s="36" t="n">
        <v>1921.94973904058</v>
      </c>
      <c r="I23" s="36" t="n">
        <v>2042.44254111145</v>
      </c>
      <c r="J23" s="36" t="n">
        <v>2114.46472228031</v>
      </c>
      <c r="K23" s="36" t="n">
        <v>2192.01356640256</v>
      </c>
      <c r="L23" s="36" t="n">
        <v>2107.80306114887</v>
      </c>
      <c r="M23" s="36" t="n">
        <v>2039.60541609025</v>
      </c>
      <c r="N23" s="36" t="n">
        <v>1946.72889953843</v>
      </c>
      <c r="O23" s="36" t="n">
        <v>1788.31804814901</v>
      </c>
      <c r="P23" s="36" t="n">
        <v>6036.56508782293</v>
      </c>
      <c r="Q23" s="36" t="n">
        <v>30449</v>
      </c>
      <c r="R23" s="36" t="n">
        <v>1360.75562512152</v>
      </c>
      <c r="S23" s="36" t="n">
        <v>1546.73757912506</v>
      </c>
      <c r="T23" s="36" t="n">
        <v>1618.69538469841</v>
      </c>
      <c r="U23" s="36" t="n">
        <v>1681.4205043631</v>
      </c>
      <c r="V23" s="36" t="n">
        <v>1811.6442645217</v>
      </c>
      <c r="W23" s="36" t="n">
        <v>1962.39583461712</v>
      </c>
      <c r="X23" s="36" t="n">
        <v>2112.15840589713</v>
      </c>
      <c r="Y23" s="36" t="n">
        <v>2249.08801936774</v>
      </c>
      <c r="Z23" s="36" t="n">
        <v>2334.51005369064</v>
      </c>
      <c r="AA23" s="36" t="n">
        <v>2336.07212328126</v>
      </c>
      <c r="AB23" s="36" t="n">
        <v>2338.90951859586</v>
      </c>
      <c r="AC23" s="36" t="n">
        <v>2298.11491028062</v>
      </c>
      <c r="AD23" s="36" t="n">
        <v>2255.1199321325</v>
      </c>
      <c r="AE23" s="36" t="n">
        <v>8081.37784430733</v>
      </c>
      <c r="AF23" s="36" t="n">
        <v>33987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1012.65395706342</v>
      </c>
      <c r="D24" s="36" t="n">
        <v>1071.56909003094</v>
      </c>
      <c r="E24" s="36" t="n">
        <v>1091.41785780597</v>
      </c>
      <c r="F24" s="36" t="n">
        <v>1052.43117383149</v>
      </c>
      <c r="G24" s="36" t="n">
        <v>932.869488626563</v>
      </c>
      <c r="H24" s="36" t="n">
        <v>822.154769634941</v>
      </c>
      <c r="I24" s="36" t="n">
        <v>780.7981433574</v>
      </c>
      <c r="J24" s="36" t="n">
        <v>767.199049242432</v>
      </c>
      <c r="K24" s="36" t="n">
        <v>757.862330101623</v>
      </c>
      <c r="L24" s="36" t="n">
        <v>751.429031498172</v>
      </c>
      <c r="M24" s="36" t="n">
        <v>775.240983859039</v>
      </c>
      <c r="N24" s="36" t="n">
        <v>730.763959123865</v>
      </c>
      <c r="O24" s="36" t="n">
        <v>656.655558655472</v>
      </c>
      <c r="P24" s="36" t="n">
        <v>2278.95460716868</v>
      </c>
      <c r="Q24" s="36" t="n">
        <v>13482</v>
      </c>
      <c r="R24" s="36" t="n">
        <v>925.645058540571</v>
      </c>
      <c r="S24" s="36" t="n">
        <v>1045.18734783631</v>
      </c>
      <c r="T24" s="36" t="n">
        <v>1113.06892493605</v>
      </c>
      <c r="U24" s="36" t="n">
        <v>1072.51950566841</v>
      </c>
      <c r="V24" s="36" t="n">
        <v>974.705145472525</v>
      </c>
      <c r="W24" s="36" t="n">
        <v>931.889374997446</v>
      </c>
      <c r="X24" s="36" t="n">
        <v>894.387996999324</v>
      </c>
      <c r="Y24" s="36" t="n">
        <v>813.002141493747</v>
      </c>
      <c r="Z24" s="36" t="n">
        <v>775.89527345844</v>
      </c>
      <c r="AA24" s="36" t="n">
        <v>788.407281739621</v>
      </c>
      <c r="AB24" s="36" t="n">
        <v>801.863710123899</v>
      </c>
      <c r="AC24" s="36" t="n">
        <v>771.974222502606</v>
      </c>
      <c r="AD24" s="36" t="n">
        <v>782.993132689764</v>
      </c>
      <c r="AE24" s="36" t="n">
        <v>2668.46088354129</v>
      </c>
      <c r="AF24" s="36" t="n">
        <v>14360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5720.12353290598</v>
      </c>
      <c r="D25" s="36" t="n">
        <v>5754.99435501886</v>
      </c>
      <c r="E25" s="36" t="n">
        <v>6056.22374132807</v>
      </c>
      <c r="F25" s="36" t="n">
        <v>6247.90726658605</v>
      </c>
      <c r="G25" s="36" t="n">
        <v>5981.39431164512</v>
      </c>
      <c r="H25" s="36" t="n">
        <v>5653.92872782537</v>
      </c>
      <c r="I25" s="36" t="n">
        <v>5530.43630406696</v>
      </c>
      <c r="J25" s="36" t="n">
        <v>5467.42931345559</v>
      </c>
      <c r="K25" s="36" t="n">
        <v>5502.76861168029</v>
      </c>
      <c r="L25" s="36" t="n">
        <v>5447.28071981396</v>
      </c>
      <c r="M25" s="36" t="n">
        <v>5367.52674080211</v>
      </c>
      <c r="N25" s="36" t="n">
        <v>4918.3992048149</v>
      </c>
      <c r="O25" s="36" t="n">
        <v>4618.51203712411</v>
      </c>
      <c r="P25" s="36" t="n">
        <v>15484.0751329326</v>
      </c>
      <c r="Q25" s="36" t="n">
        <v>87751</v>
      </c>
      <c r="R25" s="36" t="n">
        <v>5306.30625134783</v>
      </c>
      <c r="S25" s="36" t="n">
        <v>5459.39060802251</v>
      </c>
      <c r="T25" s="36" t="n">
        <v>5810.37825576448</v>
      </c>
      <c r="U25" s="36" t="n">
        <v>6137.7422174557</v>
      </c>
      <c r="V25" s="36" t="n">
        <v>6124.68331497805</v>
      </c>
      <c r="W25" s="36" t="n">
        <v>6012.49413212531</v>
      </c>
      <c r="X25" s="36" t="n">
        <v>5977.85306382868</v>
      </c>
      <c r="Y25" s="36" t="n">
        <v>5973.55708307117</v>
      </c>
      <c r="Z25" s="36" t="n">
        <v>6041.33495782417</v>
      </c>
      <c r="AA25" s="36" t="n">
        <v>6022.64273068463</v>
      </c>
      <c r="AB25" s="36" t="n">
        <v>6011.37321719769</v>
      </c>
      <c r="AC25" s="36" t="n">
        <v>5834.19719546622</v>
      </c>
      <c r="AD25" s="36" t="n">
        <v>5712.11942525302</v>
      </c>
      <c r="AE25" s="36" t="n">
        <v>19529.9275469806</v>
      </c>
      <c r="AF25" s="36" t="n">
        <v>95954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411.04154354371</v>
      </c>
      <c r="D26" s="36" t="n">
        <v>425.069497213415</v>
      </c>
      <c r="E26" s="36" t="n">
        <v>449.733212171768</v>
      </c>
      <c r="F26" s="36" t="n">
        <v>440.935345174246</v>
      </c>
      <c r="G26" s="36" t="n">
        <v>423.062949743943</v>
      </c>
      <c r="H26" s="36" t="n">
        <v>447.755211837117</v>
      </c>
      <c r="I26" s="36" t="n">
        <v>464.409814628059</v>
      </c>
      <c r="J26" s="36" t="n">
        <v>435.066045504816</v>
      </c>
      <c r="K26" s="36" t="n">
        <v>436.575268729322</v>
      </c>
      <c r="L26" s="36" t="n">
        <v>467.098302991601</v>
      </c>
      <c r="M26" s="36" t="n">
        <v>469.725471396824</v>
      </c>
      <c r="N26" s="36" t="n">
        <v>421.639439611477</v>
      </c>
      <c r="O26" s="36" t="n">
        <v>397.309011738165</v>
      </c>
      <c r="P26" s="36" t="n">
        <v>1365.57888571554</v>
      </c>
      <c r="Q26" s="36" t="n">
        <v>7055</v>
      </c>
      <c r="R26" s="36" t="n">
        <v>393.627170119557</v>
      </c>
      <c r="S26" s="36" t="n">
        <v>400.155270362585</v>
      </c>
      <c r="T26" s="36" t="n">
        <v>423.695183357813</v>
      </c>
      <c r="U26" s="36" t="n">
        <v>445.696931945028</v>
      </c>
      <c r="V26" s="36" t="n">
        <v>458.112914603414</v>
      </c>
      <c r="W26" s="36" t="n">
        <v>475.53955734119</v>
      </c>
      <c r="X26" s="36" t="n">
        <v>494.091135183775</v>
      </c>
      <c r="Y26" s="36" t="n">
        <v>486.910555984794</v>
      </c>
      <c r="Z26" s="36" t="n">
        <v>480.211993007343</v>
      </c>
      <c r="AA26" s="36" t="n">
        <v>485.216698490731</v>
      </c>
      <c r="AB26" s="36" t="n">
        <v>494.091722782609</v>
      </c>
      <c r="AC26" s="36" t="n">
        <v>480.59807743801</v>
      </c>
      <c r="AD26" s="36" t="n">
        <v>472.300435746055</v>
      </c>
      <c r="AE26" s="36" t="n">
        <v>1753.7523536371</v>
      </c>
      <c r="AF26" s="36" t="n">
        <v>7744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3515.65403069269</v>
      </c>
      <c r="D27" s="36" t="n">
        <v>3543.93467932048</v>
      </c>
      <c r="E27" s="36" t="n">
        <v>3529.73978367445</v>
      </c>
      <c r="F27" s="36" t="n">
        <v>3597.19670484273</v>
      </c>
      <c r="G27" s="36" t="n">
        <v>3666.85745151787</v>
      </c>
      <c r="H27" s="36" t="n">
        <v>3767.12913009242</v>
      </c>
      <c r="I27" s="36" t="n">
        <v>3703.0724066939</v>
      </c>
      <c r="J27" s="36" t="n">
        <v>3356.65757561433</v>
      </c>
      <c r="K27" s="36" t="n">
        <v>3050.88723588453</v>
      </c>
      <c r="L27" s="36" t="n">
        <v>2732.85614024958</v>
      </c>
      <c r="M27" s="36" t="n">
        <v>2536.94368186901</v>
      </c>
      <c r="N27" s="36" t="n">
        <v>2279.9282488204</v>
      </c>
      <c r="O27" s="36" t="n">
        <v>1858.97634583656</v>
      </c>
      <c r="P27" s="36" t="n">
        <v>4859.16658489104</v>
      </c>
      <c r="Q27" s="36" t="n">
        <v>45999</v>
      </c>
      <c r="R27" s="36" t="n">
        <v>3226.81420510146</v>
      </c>
      <c r="S27" s="36" t="n">
        <v>3238.09150620671</v>
      </c>
      <c r="T27" s="36" t="n">
        <v>3351.84943997596</v>
      </c>
      <c r="U27" s="36" t="n">
        <v>3353.70865724404</v>
      </c>
      <c r="V27" s="36" t="n">
        <v>3370.15047819451</v>
      </c>
      <c r="W27" s="36" t="n">
        <v>3565.28804652163</v>
      </c>
      <c r="X27" s="36" t="n">
        <v>3628.87361759316</v>
      </c>
      <c r="Y27" s="36" t="n">
        <v>3350.6680663985</v>
      </c>
      <c r="Z27" s="36" t="n">
        <v>3048.98372958096</v>
      </c>
      <c r="AA27" s="36" t="n">
        <v>2818.08683402222</v>
      </c>
      <c r="AB27" s="36" t="n">
        <v>2637.22072553226</v>
      </c>
      <c r="AC27" s="36" t="n">
        <v>2373.83502614031</v>
      </c>
      <c r="AD27" s="36" t="n">
        <v>2083.02566517117</v>
      </c>
      <c r="AE27" s="36" t="n">
        <v>5862.40400231712</v>
      </c>
      <c r="AF27" s="36" t="n">
        <v>45909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2414.93304319024</v>
      </c>
      <c r="D28" s="36" t="n">
        <v>2397.95401978493</v>
      </c>
      <c r="E28" s="36" t="n">
        <v>2491.38371574</v>
      </c>
      <c r="F28" s="36" t="n">
        <v>2625.23323983102</v>
      </c>
      <c r="G28" s="36" t="n">
        <v>2648.00404528308</v>
      </c>
      <c r="H28" s="36" t="n">
        <v>2463.2714109427</v>
      </c>
      <c r="I28" s="36" t="n">
        <v>2271.71834114574</v>
      </c>
      <c r="J28" s="36" t="n">
        <v>2196.38081570534</v>
      </c>
      <c r="K28" s="36" t="n">
        <v>2150.28213752614</v>
      </c>
      <c r="L28" s="36" t="n">
        <v>2049.14356372787</v>
      </c>
      <c r="M28" s="36" t="n">
        <v>2067.75091680213</v>
      </c>
      <c r="N28" s="36" t="n">
        <v>2021.42085663422</v>
      </c>
      <c r="O28" s="36" t="n">
        <v>1745.53435831493</v>
      </c>
      <c r="P28" s="36" t="n">
        <v>4960.98953537164</v>
      </c>
      <c r="Q28" s="36" t="n">
        <v>34504</v>
      </c>
      <c r="R28" s="36" t="n">
        <v>2343.51313819076</v>
      </c>
      <c r="S28" s="36" t="n">
        <v>2245.61251390543</v>
      </c>
      <c r="T28" s="36" t="n">
        <v>2405.62545451383</v>
      </c>
      <c r="U28" s="36" t="n">
        <v>2536.28461377612</v>
      </c>
      <c r="V28" s="36" t="n">
        <v>2502.38211076195</v>
      </c>
      <c r="W28" s="36" t="n">
        <v>2404.57652210555</v>
      </c>
      <c r="X28" s="36" t="n">
        <v>2303.05180157516</v>
      </c>
      <c r="Y28" s="36" t="n">
        <v>2183.33788073341</v>
      </c>
      <c r="Z28" s="36" t="n">
        <v>2116.38977300182</v>
      </c>
      <c r="AA28" s="36" t="n">
        <v>2103.14117747649</v>
      </c>
      <c r="AB28" s="36" t="n">
        <v>2128.29372035898</v>
      </c>
      <c r="AC28" s="36" t="n">
        <v>2055.06329341571</v>
      </c>
      <c r="AD28" s="36" t="n">
        <v>1930.48850125904</v>
      </c>
      <c r="AE28" s="36" t="n">
        <v>6658.23949892575</v>
      </c>
      <c r="AF28" s="36" t="n">
        <v>35916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8847.98484306423</v>
      </c>
      <c r="D29" s="36" t="n">
        <v>9312.79616018249</v>
      </c>
      <c r="E29" s="36" t="n">
        <v>10066.8509757871</v>
      </c>
      <c r="F29" s="36" t="n">
        <v>10866.1991510885</v>
      </c>
      <c r="G29" s="36" t="n">
        <v>11193.6839870525</v>
      </c>
      <c r="H29" s="36" t="n">
        <v>11294.2102067893</v>
      </c>
      <c r="I29" s="36" t="n">
        <v>11497.6743329581</v>
      </c>
      <c r="J29" s="36" t="n">
        <v>11746.1374338393</v>
      </c>
      <c r="K29" s="36" t="n">
        <v>12084.0460171329</v>
      </c>
      <c r="L29" s="36" t="n">
        <v>12086.1063696766</v>
      </c>
      <c r="M29" s="36" t="n">
        <v>12136.6191207233</v>
      </c>
      <c r="N29" s="36" t="n">
        <v>10949.6466877751</v>
      </c>
      <c r="O29" s="36" t="n">
        <v>8902.98802761059</v>
      </c>
      <c r="P29" s="36" t="n">
        <v>22786.0566863201</v>
      </c>
      <c r="Q29" s="36" t="n">
        <v>163771</v>
      </c>
      <c r="R29" s="36" t="n">
        <v>8545.18743298953</v>
      </c>
      <c r="S29" s="36" t="n">
        <v>9108.43664577175</v>
      </c>
      <c r="T29" s="36" t="n">
        <v>9661.56618884502</v>
      </c>
      <c r="U29" s="36" t="n">
        <v>10311.3181390986</v>
      </c>
      <c r="V29" s="36" t="n">
        <v>10600.5207160948</v>
      </c>
      <c r="W29" s="36" t="n">
        <v>10961.6058727216</v>
      </c>
      <c r="X29" s="36" t="n">
        <v>11548.0806082361</v>
      </c>
      <c r="Y29" s="36" t="n">
        <v>12187.7894757704</v>
      </c>
      <c r="Z29" s="36" t="n">
        <v>12730.8595466417</v>
      </c>
      <c r="AA29" s="36" t="n">
        <v>12724.5836443</v>
      </c>
      <c r="AB29" s="36" t="n">
        <v>12758.556958566</v>
      </c>
      <c r="AC29" s="36" t="n">
        <v>12223.6621343149</v>
      </c>
      <c r="AD29" s="36" t="n">
        <v>10909.5447615079</v>
      </c>
      <c r="AE29" s="36" t="n">
        <v>29865.2878751417</v>
      </c>
      <c r="AF29" s="36" t="n">
        <v>174137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3037.63792040795</v>
      </c>
      <c r="D30" s="36" t="n">
        <v>3283.62179505778</v>
      </c>
      <c r="E30" s="36" t="n">
        <v>3532.00270563237</v>
      </c>
      <c r="F30" s="36" t="n">
        <v>3692.70310326994</v>
      </c>
      <c r="G30" s="36" t="n">
        <v>3642.55535879517</v>
      </c>
      <c r="H30" s="36" t="n">
        <v>3478.43698149631</v>
      </c>
      <c r="I30" s="36" t="n">
        <v>3471.1948659145</v>
      </c>
      <c r="J30" s="36" t="n">
        <v>3631.67065827915</v>
      </c>
      <c r="K30" s="36" t="n">
        <v>3844.77535438238</v>
      </c>
      <c r="L30" s="36" t="n">
        <v>3954.53572406846</v>
      </c>
      <c r="M30" s="36" t="n">
        <v>3983.21741529853</v>
      </c>
      <c r="N30" s="36" t="n">
        <v>3804.02233782583</v>
      </c>
      <c r="O30" s="36" t="n">
        <v>3619.22478287246</v>
      </c>
      <c r="P30" s="36" t="n">
        <v>12956.4009966992</v>
      </c>
      <c r="Q30" s="36" t="n">
        <v>59932</v>
      </c>
      <c r="R30" s="36" t="n">
        <v>3038.62444106307</v>
      </c>
      <c r="S30" s="36" t="n">
        <v>3212.48825649021</v>
      </c>
      <c r="T30" s="36" t="n">
        <v>3503.75259464422</v>
      </c>
      <c r="U30" s="36" t="n">
        <v>3763.63735791297</v>
      </c>
      <c r="V30" s="36" t="n">
        <v>3784.78972522086</v>
      </c>
      <c r="W30" s="36" t="n">
        <v>3672.20319568554</v>
      </c>
      <c r="X30" s="36" t="n">
        <v>3690.17509854771</v>
      </c>
      <c r="Y30" s="36" t="n">
        <v>3841.24411090563</v>
      </c>
      <c r="Z30" s="36" t="n">
        <v>4047.81249304764</v>
      </c>
      <c r="AA30" s="36" t="n">
        <v>4254.87524189533</v>
      </c>
      <c r="AB30" s="36" t="n">
        <v>4505.78793846964</v>
      </c>
      <c r="AC30" s="36" t="n">
        <v>4536.69092621286</v>
      </c>
      <c r="AD30" s="36" t="n">
        <v>4454.10412941215</v>
      </c>
      <c r="AE30" s="36" t="n">
        <v>15857.8144904922</v>
      </c>
      <c r="AF30" s="36" t="n">
        <v>66164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1583.98036835075</v>
      </c>
      <c r="D31" s="36" t="n">
        <v>1755.52804745633</v>
      </c>
      <c r="E31" s="36" t="n">
        <v>1914.43447297553</v>
      </c>
      <c r="F31" s="36" t="n">
        <v>1814.0190375973</v>
      </c>
      <c r="G31" s="36" t="n">
        <v>1539.69694742294</v>
      </c>
      <c r="H31" s="36" t="n">
        <v>1364.79490697648</v>
      </c>
      <c r="I31" s="36" t="n">
        <v>1315.66089215605</v>
      </c>
      <c r="J31" s="36" t="n">
        <v>1245.4241175762</v>
      </c>
      <c r="K31" s="36" t="n">
        <v>1216.01472188257</v>
      </c>
      <c r="L31" s="36" t="n">
        <v>1189.20830722958</v>
      </c>
      <c r="M31" s="36" t="n">
        <v>1155.09449889653</v>
      </c>
      <c r="N31" s="36" t="n">
        <v>1085.9567506829</v>
      </c>
      <c r="O31" s="36" t="n">
        <v>992.497820949001</v>
      </c>
      <c r="P31" s="36" t="n">
        <v>3602.68910984783</v>
      </c>
      <c r="Q31" s="36" t="n">
        <v>21775</v>
      </c>
      <c r="R31" s="36" t="n">
        <v>1540.5509853012</v>
      </c>
      <c r="S31" s="36" t="n">
        <v>1694.94567193313</v>
      </c>
      <c r="T31" s="36" t="n">
        <v>1823.84018514945</v>
      </c>
      <c r="U31" s="36" t="n">
        <v>1848.63337311951</v>
      </c>
      <c r="V31" s="36" t="n">
        <v>1781.90800224907</v>
      </c>
      <c r="W31" s="36" t="n">
        <v>1692.51930925551</v>
      </c>
      <c r="X31" s="36" t="n">
        <v>1542.44436112932</v>
      </c>
      <c r="Y31" s="36" t="n">
        <v>1413.60032702788</v>
      </c>
      <c r="Z31" s="36" t="n">
        <v>1410.13004687561</v>
      </c>
      <c r="AA31" s="36" t="n">
        <v>1437.96962956908</v>
      </c>
      <c r="AB31" s="36" t="n">
        <v>1439.48014821828</v>
      </c>
      <c r="AC31" s="36" t="n">
        <v>1367.75654215711</v>
      </c>
      <c r="AD31" s="36" t="n">
        <v>1289.68236805767</v>
      </c>
      <c r="AE31" s="36" t="n">
        <v>4693.53904995718</v>
      </c>
      <c r="AF31" s="36" t="n">
        <v>24977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4943.47057827681</v>
      </c>
      <c r="D32" s="36" t="n">
        <v>5218.34753812363</v>
      </c>
      <c r="E32" s="36" t="n">
        <v>5279.20763866081</v>
      </c>
      <c r="F32" s="36" t="n">
        <v>5079.93413673009</v>
      </c>
      <c r="G32" s="36" t="n">
        <v>4643.73490938604</v>
      </c>
      <c r="H32" s="36" t="n">
        <v>4235.12662160801</v>
      </c>
      <c r="I32" s="36" t="n">
        <v>3996.56149708419</v>
      </c>
      <c r="J32" s="36" t="n">
        <v>3720.60263266506</v>
      </c>
      <c r="K32" s="36" t="n">
        <v>3633.55091764222</v>
      </c>
      <c r="L32" s="36" t="n">
        <v>3707.85930232857</v>
      </c>
      <c r="M32" s="36" t="n">
        <v>3759.21293133707</v>
      </c>
      <c r="N32" s="36" t="n">
        <v>3482.28745940869</v>
      </c>
      <c r="O32" s="36" t="n">
        <v>3076.12431593129</v>
      </c>
      <c r="P32" s="36" t="n">
        <v>9615.97952081753</v>
      </c>
      <c r="Q32" s="36" t="n">
        <v>64392</v>
      </c>
      <c r="R32" s="36" t="n">
        <v>4706.08664317758</v>
      </c>
      <c r="S32" s="36" t="n">
        <v>4896.03169028656</v>
      </c>
      <c r="T32" s="36" t="n">
        <v>5120.04839329597</v>
      </c>
      <c r="U32" s="36" t="n">
        <v>5085.25942738091</v>
      </c>
      <c r="V32" s="36" t="n">
        <v>4719.2174572185</v>
      </c>
      <c r="W32" s="36" t="n">
        <v>4435.25837105204</v>
      </c>
      <c r="X32" s="36" t="n">
        <v>4201.51680551923</v>
      </c>
      <c r="Y32" s="36" t="n">
        <v>3904.6770690288</v>
      </c>
      <c r="Z32" s="36" t="n">
        <v>3885.74058933448</v>
      </c>
      <c r="AA32" s="36" t="n">
        <v>3906.30421092091</v>
      </c>
      <c r="AB32" s="36" t="n">
        <v>3872.70669652794</v>
      </c>
      <c r="AC32" s="36" t="n">
        <v>3723.71728565729</v>
      </c>
      <c r="AD32" s="36" t="n">
        <v>3400.20884004465</v>
      </c>
      <c r="AE32" s="36" t="n">
        <v>12232.2265205551</v>
      </c>
      <c r="AF32" s="36" t="n">
        <v>68089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4619.14333902175</v>
      </c>
      <c r="D33" s="36" t="n">
        <v>4689.86585582125</v>
      </c>
      <c r="E33" s="36" t="n">
        <v>4932.74679474448</v>
      </c>
      <c r="F33" s="36" t="n">
        <v>5157.12538830764</v>
      </c>
      <c r="G33" s="36" t="n">
        <v>5219.03525562421</v>
      </c>
      <c r="H33" s="36" t="n">
        <v>5245.81641803542</v>
      </c>
      <c r="I33" s="36" t="n">
        <v>5106.06876073013</v>
      </c>
      <c r="J33" s="36" t="n">
        <v>4755.19575181964</v>
      </c>
      <c r="K33" s="36" t="n">
        <v>4512.66500003962</v>
      </c>
      <c r="L33" s="36" t="n">
        <v>4357.68111586716</v>
      </c>
      <c r="M33" s="36" t="n">
        <v>4356.25908743074</v>
      </c>
      <c r="N33" s="36" t="n">
        <v>3994.85157361409</v>
      </c>
      <c r="O33" s="36" t="n">
        <v>3305.5354609976</v>
      </c>
      <c r="P33" s="36" t="n">
        <v>7848.01019794628</v>
      </c>
      <c r="Q33" s="36" t="n">
        <v>68100</v>
      </c>
      <c r="R33" s="36" t="n">
        <v>4512.34706325123</v>
      </c>
      <c r="S33" s="36" t="n">
        <v>4751.20080983584</v>
      </c>
      <c r="T33" s="36" t="n">
        <v>4843.97930427688</v>
      </c>
      <c r="U33" s="36" t="n">
        <v>5007.42292196281</v>
      </c>
      <c r="V33" s="36" t="n">
        <v>5091.30916047159</v>
      </c>
      <c r="W33" s="36" t="n">
        <v>5161.63572655716</v>
      </c>
      <c r="X33" s="36" t="n">
        <v>5098.19111892346</v>
      </c>
      <c r="Y33" s="36" t="n">
        <v>4807.30223765981</v>
      </c>
      <c r="Z33" s="36" t="n">
        <v>4638.25283711644</v>
      </c>
      <c r="AA33" s="36" t="n">
        <v>4553.26682916248</v>
      </c>
      <c r="AB33" s="36" t="n">
        <v>4551.88223573823</v>
      </c>
      <c r="AC33" s="36" t="n">
        <v>4251.94589903608</v>
      </c>
      <c r="AD33" s="36" t="n">
        <v>3732.91345909228</v>
      </c>
      <c r="AE33" s="36" t="n">
        <v>11013.3503969157</v>
      </c>
      <c r="AF33" s="36" t="n">
        <v>72015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3344.95273971097</v>
      </c>
      <c r="D34" s="36" t="n">
        <v>3558.97906727923</v>
      </c>
      <c r="E34" s="36" t="n">
        <v>3601.98013894472</v>
      </c>
      <c r="F34" s="36" t="n">
        <v>3430.74955487082</v>
      </c>
      <c r="G34" s="36" t="n">
        <v>3190.18552064403</v>
      </c>
      <c r="H34" s="36" t="n">
        <v>3111.62011977303</v>
      </c>
      <c r="I34" s="36" t="n">
        <v>3205.76029687596</v>
      </c>
      <c r="J34" s="36" t="n">
        <v>3218.85517238955</v>
      </c>
      <c r="K34" s="36" t="n">
        <v>3139.94976385913</v>
      </c>
      <c r="L34" s="36" t="n">
        <v>2908.22745058945</v>
      </c>
      <c r="M34" s="36" t="n">
        <v>2631.60461854959</v>
      </c>
      <c r="N34" s="36" t="n">
        <v>2268.94543141253</v>
      </c>
      <c r="O34" s="36" t="n">
        <v>1897.40452748221</v>
      </c>
      <c r="P34" s="36" t="n">
        <v>4690.78559761878</v>
      </c>
      <c r="Q34" s="36" t="n">
        <v>44200</v>
      </c>
      <c r="R34" s="36" t="n">
        <v>3273.56904108355</v>
      </c>
      <c r="S34" s="36" t="n">
        <v>3392.14792541468</v>
      </c>
      <c r="T34" s="36" t="n">
        <v>3401.0840693627</v>
      </c>
      <c r="U34" s="36" t="n">
        <v>3384.06838400849</v>
      </c>
      <c r="V34" s="36" t="n">
        <v>3334.07811015226</v>
      </c>
      <c r="W34" s="36" t="n">
        <v>3406.2017978358</v>
      </c>
      <c r="X34" s="36" t="n">
        <v>3505.3297048288</v>
      </c>
      <c r="Y34" s="36" t="n">
        <v>3411.13193855729</v>
      </c>
      <c r="Z34" s="36" t="n">
        <v>3190.13060829218</v>
      </c>
      <c r="AA34" s="36" t="n">
        <v>2892.13521123173</v>
      </c>
      <c r="AB34" s="36" t="n">
        <v>2730.60817323021</v>
      </c>
      <c r="AC34" s="36" t="n">
        <v>2512.42788944733</v>
      </c>
      <c r="AD34" s="36" t="n">
        <v>2156.36982345495</v>
      </c>
      <c r="AE34" s="36" t="n">
        <v>6241.71732310003</v>
      </c>
      <c r="AF34" s="36" t="n">
        <v>46831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5251.68417989761</v>
      </c>
      <c r="D35" s="36" t="n">
        <v>5433.20567845667</v>
      </c>
      <c r="E35" s="36" t="n">
        <v>5643.56985945891</v>
      </c>
      <c r="F35" s="36" t="n">
        <v>5580.55518778504</v>
      </c>
      <c r="G35" s="36" t="n">
        <v>5143.29701570524</v>
      </c>
      <c r="H35" s="36" t="n">
        <v>4663.18960654656</v>
      </c>
      <c r="I35" s="36" t="n">
        <v>4414.2769254628</v>
      </c>
      <c r="J35" s="36" t="n">
        <v>4241.07436982267</v>
      </c>
      <c r="K35" s="36" t="n">
        <v>4052.26589444279</v>
      </c>
      <c r="L35" s="36" t="n">
        <v>3855.12329623702</v>
      </c>
      <c r="M35" s="36" t="n">
        <v>3905.86810224002</v>
      </c>
      <c r="N35" s="36" t="n">
        <v>3604.31226205371</v>
      </c>
      <c r="O35" s="36" t="n">
        <v>2931.47993155054</v>
      </c>
      <c r="P35" s="36" t="n">
        <v>7967.09769034041</v>
      </c>
      <c r="Q35" s="36" t="n">
        <v>66687</v>
      </c>
      <c r="R35" s="36" t="n">
        <v>5123.34171572612</v>
      </c>
      <c r="S35" s="36" t="n">
        <v>5139.97804420816</v>
      </c>
      <c r="T35" s="36" t="n">
        <v>5453.63334642862</v>
      </c>
      <c r="U35" s="36" t="n">
        <v>5631.42628233322</v>
      </c>
      <c r="V35" s="36" t="n">
        <v>5497.4787877439</v>
      </c>
      <c r="W35" s="36" t="n">
        <v>5253.57502961728</v>
      </c>
      <c r="X35" s="36" t="n">
        <v>4939.18206107356</v>
      </c>
      <c r="Y35" s="36" t="n">
        <v>4581.2511434123</v>
      </c>
      <c r="Z35" s="36" t="n">
        <v>4415.80795856804</v>
      </c>
      <c r="AA35" s="36" t="n">
        <v>4396.98782576178</v>
      </c>
      <c r="AB35" s="36" t="n">
        <v>4367.7191539237</v>
      </c>
      <c r="AC35" s="36" t="n">
        <v>3952.02157490573</v>
      </c>
      <c r="AD35" s="36" t="n">
        <v>3389.10190047576</v>
      </c>
      <c r="AE35" s="36" t="n">
        <v>11254.4951758218</v>
      </c>
      <c r="AF35" s="36" t="n">
        <v>73396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204.301269926277</v>
      </c>
      <c r="D36" s="36" t="n">
        <v>225.980315140165</v>
      </c>
      <c r="E36" s="36" t="n">
        <v>243.764433188126</v>
      </c>
      <c r="F36" s="36" t="n">
        <v>233.384706566739</v>
      </c>
      <c r="G36" s="36" t="n">
        <v>197.962382120789</v>
      </c>
      <c r="H36" s="36" t="n">
        <v>171.062497689546</v>
      </c>
      <c r="I36" s="36" t="n">
        <v>165.885644387383</v>
      </c>
      <c r="J36" s="36" t="n">
        <v>159.746697460746</v>
      </c>
      <c r="K36" s="36" t="n">
        <v>165.792352409367</v>
      </c>
      <c r="L36" s="36" t="n">
        <v>184.356991095275</v>
      </c>
      <c r="M36" s="36" t="n">
        <v>184.977020618009</v>
      </c>
      <c r="N36" s="36" t="n">
        <v>154.671532128301</v>
      </c>
      <c r="O36" s="36" t="n">
        <v>135.520792495062</v>
      </c>
      <c r="P36" s="36" t="n">
        <v>590.593364774214</v>
      </c>
      <c r="Q36" s="36" t="n">
        <v>3018</v>
      </c>
      <c r="R36" s="36" t="n">
        <v>194.050280664519</v>
      </c>
      <c r="S36" s="36" t="n">
        <v>205.953161668435</v>
      </c>
      <c r="T36" s="36" t="n">
        <v>221.435565241382</v>
      </c>
      <c r="U36" s="36" t="n">
        <v>221.800822645682</v>
      </c>
      <c r="V36" s="36" t="n">
        <v>205.757390216334</v>
      </c>
      <c r="W36" s="36" t="n">
        <v>189.265679464361</v>
      </c>
      <c r="X36" s="36" t="n">
        <v>184.39309358864</v>
      </c>
      <c r="Y36" s="36" t="n">
        <v>184.861032288913</v>
      </c>
      <c r="Z36" s="36" t="n">
        <v>186.709919446664</v>
      </c>
      <c r="AA36" s="36" t="n">
        <v>192.248919876708</v>
      </c>
      <c r="AB36" s="36" t="n">
        <v>194.411454137614</v>
      </c>
      <c r="AC36" s="36" t="n">
        <v>181.082123003862</v>
      </c>
      <c r="AD36" s="36" t="n">
        <v>179.733637141659</v>
      </c>
      <c r="AE36" s="36" t="n">
        <v>802.296920615229</v>
      </c>
      <c r="AF36" s="36" t="n">
        <v>3344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3523.08560403255</v>
      </c>
      <c r="D37" s="36" t="n">
        <v>3448.89526630973</v>
      </c>
      <c r="E37" s="36" t="n">
        <v>3391.97702607239</v>
      </c>
      <c r="F37" s="36" t="n">
        <v>3458.4689386018</v>
      </c>
      <c r="G37" s="36" t="n">
        <v>3507.35402014928</v>
      </c>
      <c r="H37" s="36" t="n">
        <v>3433.22018846075</v>
      </c>
      <c r="I37" s="36" t="n">
        <v>3318.25000062582</v>
      </c>
      <c r="J37" s="36" t="n">
        <v>3197.69995631302</v>
      </c>
      <c r="K37" s="36" t="n">
        <v>3159.35463199818</v>
      </c>
      <c r="L37" s="36" t="n">
        <v>3033.09198641466</v>
      </c>
      <c r="M37" s="36" t="n">
        <v>3007.1970696402</v>
      </c>
      <c r="N37" s="36" t="n">
        <v>2909.50903995076</v>
      </c>
      <c r="O37" s="36" t="n">
        <v>2423.69852519081</v>
      </c>
      <c r="P37" s="36" t="n">
        <v>6102.19774624003</v>
      </c>
      <c r="Q37" s="36" t="n">
        <v>47914</v>
      </c>
      <c r="R37" s="36" t="n">
        <v>3385.8591056725</v>
      </c>
      <c r="S37" s="36" t="n">
        <v>3361.77813158789</v>
      </c>
      <c r="T37" s="36" t="n">
        <v>3384.17051928601</v>
      </c>
      <c r="U37" s="36" t="n">
        <v>3467.5080974907</v>
      </c>
      <c r="V37" s="36" t="n">
        <v>3546.2917907934</v>
      </c>
      <c r="W37" s="36" t="n">
        <v>3598.21225981104</v>
      </c>
      <c r="X37" s="36" t="n">
        <v>3504.64033804799</v>
      </c>
      <c r="Y37" s="36" t="n">
        <v>3375.12219522452</v>
      </c>
      <c r="Z37" s="36" t="n">
        <v>3327.26461205111</v>
      </c>
      <c r="AA37" s="36" t="n">
        <v>3225.2402812901</v>
      </c>
      <c r="AB37" s="36" t="n">
        <v>3221.1743111789</v>
      </c>
      <c r="AC37" s="36" t="n">
        <v>3081.26986843527</v>
      </c>
      <c r="AD37" s="36" t="n">
        <v>2725.26859286775</v>
      </c>
      <c r="AE37" s="36" t="n">
        <v>7773.19989626281</v>
      </c>
      <c r="AF37" s="36" t="n">
        <v>50977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197.167180643177</v>
      </c>
      <c r="D38" s="36" t="n">
        <v>201.596203574903</v>
      </c>
      <c r="E38" s="36" t="n">
        <v>213.665489088078</v>
      </c>
      <c r="F38" s="36" t="n">
        <v>216.482159182829</v>
      </c>
      <c r="G38" s="36" t="n">
        <v>208.775563617408</v>
      </c>
      <c r="H38" s="36" t="n">
        <v>212.080738855505</v>
      </c>
      <c r="I38" s="36" t="n">
        <v>222.525839444676</v>
      </c>
      <c r="J38" s="36" t="n">
        <v>223.772562308856</v>
      </c>
      <c r="K38" s="36" t="n">
        <v>225.30746381431</v>
      </c>
      <c r="L38" s="36" t="n">
        <v>243.348804048513</v>
      </c>
      <c r="M38" s="36" t="n">
        <v>272.260854730382</v>
      </c>
      <c r="N38" s="36" t="n">
        <v>270.573950516703</v>
      </c>
      <c r="O38" s="36" t="n">
        <v>248.024595832284</v>
      </c>
      <c r="P38" s="36" t="n">
        <v>1047.41859434238</v>
      </c>
      <c r="Q38" s="36" t="n">
        <v>4003</v>
      </c>
      <c r="R38" s="36" t="n">
        <v>167.54221341921</v>
      </c>
      <c r="S38" s="36" t="n">
        <v>204.181956616149</v>
      </c>
      <c r="T38" s="36" t="n">
        <v>220.273782674032</v>
      </c>
      <c r="U38" s="36" t="n">
        <v>237.99360028206</v>
      </c>
      <c r="V38" s="36" t="n">
        <v>249.479916009748</v>
      </c>
      <c r="W38" s="36" t="n">
        <v>249.270854313187</v>
      </c>
      <c r="X38" s="36" t="n">
        <v>240.421158108311</v>
      </c>
      <c r="Y38" s="36" t="n">
        <v>234.012209301216</v>
      </c>
      <c r="Z38" s="36" t="n">
        <v>242.760425878105</v>
      </c>
      <c r="AA38" s="36" t="n">
        <v>266.221831430503</v>
      </c>
      <c r="AB38" s="36" t="n">
        <v>299.438749848447</v>
      </c>
      <c r="AC38" s="36" t="n">
        <v>312.377505458362</v>
      </c>
      <c r="AD38" s="36" t="n">
        <v>307.774069367716</v>
      </c>
      <c r="AE38" s="36" t="n">
        <v>1229.25172729295</v>
      </c>
      <c r="AF38" s="36" t="n">
        <v>4461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7894.97396863759</v>
      </c>
      <c r="D39" s="36" t="n">
        <v>8031.6045719447</v>
      </c>
      <c r="E39" s="36" t="n">
        <v>8208.16063355737</v>
      </c>
      <c r="F39" s="36" t="n">
        <v>8235.5611389966</v>
      </c>
      <c r="G39" s="36" t="n">
        <v>8442.33378464769</v>
      </c>
      <c r="H39" s="36" t="n">
        <v>8896.70701222229</v>
      </c>
      <c r="I39" s="36" t="n">
        <v>8775.10702474989</v>
      </c>
      <c r="J39" s="36" t="n">
        <v>8000.41669069545</v>
      </c>
      <c r="K39" s="36" t="n">
        <v>7204.98248115411</v>
      </c>
      <c r="L39" s="36" t="n">
        <v>6408.69244997227</v>
      </c>
      <c r="M39" s="36" t="n">
        <v>6123.84071271855</v>
      </c>
      <c r="N39" s="36" t="n">
        <v>5706.83642406983</v>
      </c>
      <c r="O39" s="36" t="n">
        <v>4805.1312889945</v>
      </c>
      <c r="P39" s="36" t="n">
        <v>12495.6518176392</v>
      </c>
      <c r="Q39" s="36" t="n">
        <v>109230</v>
      </c>
      <c r="R39" s="36" t="n">
        <v>7955.60757965473</v>
      </c>
      <c r="S39" s="36" t="n">
        <v>7808.02484660125</v>
      </c>
      <c r="T39" s="36" t="n">
        <v>7662.90521606218</v>
      </c>
      <c r="U39" s="36" t="n">
        <v>7720.73272330598</v>
      </c>
      <c r="V39" s="36" t="n">
        <v>8106.34582549052</v>
      </c>
      <c r="W39" s="36" t="n">
        <v>8533.30505403984</v>
      </c>
      <c r="X39" s="36" t="n">
        <v>8393.46936238036</v>
      </c>
      <c r="Y39" s="36" t="n">
        <v>7710.63167764433</v>
      </c>
      <c r="Z39" s="36" t="n">
        <v>7007.39015368884</v>
      </c>
      <c r="AA39" s="36" t="n">
        <v>6416.05216639966</v>
      </c>
      <c r="AB39" s="36" t="n">
        <v>6360.0762487119</v>
      </c>
      <c r="AC39" s="36" t="n">
        <v>6361.59000473697</v>
      </c>
      <c r="AD39" s="36" t="n">
        <v>5876.33332982693</v>
      </c>
      <c r="AE39" s="36" t="n">
        <v>16259.5358114565</v>
      </c>
      <c r="AF39" s="36" t="n">
        <v>112172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398.577543339625</v>
      </c>
      <c r="D40" s="36" t="n">
        <v>432.989221628065</v>
      </c>
      <c r="E40" s="36" t="n">
        <v>455.195059065843</v>
      </c>
      <c r="F40" s="36" t="n">
        <v>448.002967727317</v>
      </c>
      <c r="G40" s="36" t="n">
        <v>405.916167702614</v>
      </c>
      <c r="H40" s="36" t="n">
        <v>401.34095681217</v>
      </c>
      <c r="I40" s="36" t="n">
        <v>417.353756850909</v>
      </c>
      <c r="J40" s="36" t="n">
        <v>406.07652381726</v>
      </c>
      <c r="K40" s="36" t="n">
        <v>414.329839725406</v>
      </c>
      <c r="L40" s="36" t="n">
        <v>438.467300194255</v>
      </c>
      <c r="M40" s="36" t="n">
        <v>461.604070131673</v>
      </c>
      <c r="N40" s="36" t="n">
        <v>450.226218747823</v>
      </c>
      <c r="O40" s="36" t="n">
        <v>417.469773126652</v>
      </c>
      <c r="P40" s="36" t="n">
        <v>1694.45060113039</v>
      </c>
      <c r="Q40" s="36" t="n">
        <v>7242</v>
      </c>
      <c r="R40" s="36" t="n">
        <v>398.221431543354</v>
      </c>
      <c r="S40" s="36" t="n">
        <v>417.299476844147</v>
      </c>
      <c r="T40" s="36" t="n">
        <v>440.935115851917</v>
      </c>
      <c r="U40" s="36" t="n">
        <v>453.4599963617</v>
      </c>
      <c r="V40" s="36" t="n">
        <v>446.741838462532</v>
      </c>
      <c r="W40" s="36" t="n">
        <v>452.930427505676</v>
      </c>
      <c r="X40" s="36" t="n">
        <v>460.718411104034</v>
      </c>
      <c r="Y40" s="36" t="n">
        <v>444.921596690254</v>
      </c>
      <c r="Z40" s="36" t="n">
        <v>443.494823304137</v>
      </c>
      <c r="AA40" s="36" t="n">
        <v>478.32725271339</v>
      </c>
      <c r="AB40" s="36" t="n">
        <v>525.630105358573</v>
      </c>
      <c r="AC40" s="36" t="n">
        <v>521.394134040223</v>
      </c>
      <c r="AD40" s="36" t="n">
        <v>496.971587137077</v>
      </c>
      <c r="AE40" s="36" t="n">
        <v>2058.95380308298</v>
      </c>
      <c r="AF40" s="36" t="n">
        <v>8040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1151.76526004432</v>
      </c>
      <c r="D41" s="36" t="n">
        <v>1237.15945724975</v>
      </c>
      <c r="E41" s="36" t="n">
        <v>1264.24558899452</v>
      </c>
      <c r="F41" s="36" t="n">
        <v>1289.79584124465</v>
      </c>
      <c r="G41" s="36" t="n">
        <v>1285.05428929496</v>
      </c>
      <c r="H41" s="36" t="n">
        <v>1248.9512964386</v>
      </c>
      <c r="I41" s="36" t="n">
        <v>1223.27963549319</v>
      </c>
      <c r="J41" s="36" t="n">
        <v>1248.26904862709</v>
      </c>
      <c r="K41" s="36" t="n">
        <v>1270.54027163513</v>
      </c>
      <c r="L41" s="36" t="n">
        <v>1254.10411434891</v>
      </c>
      <c r="M41" s="36" t="n">
        <v>1308.99270226246</v>
      </c>
      <c r="N41" s="36" t="n">
        <v>1306.94984710769</v>
      </c>
      <c r="O41" s="36" t="n">
        <v>1235.40483216181</v>
      </c>
      <c r="P41" s="36" t="n">
        <v>4256.48781509692</v>
      </c>
      <c r="Q41" s="36" t="n">
        <v>20581</v>
      </c>
      <c r="R41" s="36" t="n">
        <v>1106.46128439573</v>
      </c>
      <c r="S41" s="36" t="n">
        <v>1111.2751225969</v>
      </c>
      <c r="T41" s="36" t="n">
        <v>1177.57458577405</v>
      </c>
      <c r="U41" s="36" t="n">
        <v>1268.27450349843</v>
      </c>
      <c r="V41" s="36" t="n">
        <v>1312.35871615107</v>
      </c>
      <c r="W41" s="36" t="n">
        <v>1329.9038788887</v>
      </c>
      <c r="X41" s="36" t="n">
        <v>1327.18900472086</v>
      </c>
      <c r="Y41" s="36" t="n">
        <v>1270.76995989397</v>
      </c>
      <c r="Z41" s="36" t="n">
        <v>1250.31179642599</v>
      </c>
      <c r="AA41" s="36" t="n">
        <v>1335.0252868783</v>
      </c>
      <c r="AB41" s="36" t="n">
        <v>1456.74260164644</v>
      </c>
      <c r="AC41" s="36" t="n">
        <v>1452.14677420376</v>
      </c>
      <c r="AD41" s="36" t="n">
        <v>1379.52454536595</v>
      </c>
      <c r="AE41" s="36" t="n">
        <v>4795.44193955984</v>
      </c>
      <c r="AF41" s="36" t="n">
        <v>21573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854.057135976771</v>
      </c>
      <c r="D42" s="36" t="n">
        <v>936.53362881036</v>
      </c>
      <c r="E42" s="36" t="n">
        <v>976.483252138148</v>
      </c>
      <c r="F42" s="36" t="n">
        <v>896.950107609716</v>
      </c>
      <c r="G42" s="36" t="n">
        <v>759.345548916479</v>
      </c>
      <c r="H42" s="36" t="n">
        <v>689.367051659189</v>
      </c>
      <c r="I42" s="36" t="n">
        <v>685.720847008483</v>
      </c>
      <c r="J42" s="36" t="n">
        <v>664.381809225092</v>
      </c>
      <c r="K42" s="36" t="n">
        <v>630.668340777711</v>
      </c>
      <c r="L42" s="36" t="n">
        <v>565.092036748786</v>
      </c>
      <c r="M42" s="36" t="n">
        <v>552.070610100627</v>
      </c>
      <c r="N42" s="36" t="n">
        <v>557.794196507374</v>
      </c>
      <c r="O42" s="36" t="n">
        <v>484.076028363346</v>
      </c>
      <c r="P42" s="36" t="n">
        <v>1408.45940615792</v>
      </c>
      <c r="Q42" s="36" t="n">
        <v>10661</v>
      </c>
      <c r="R42" s="36" t="n">
        <v>796.238523372282</v>
      </c>
      <c r="S42" s="36" t="n">
        <v>887.856433727444</v>
      </c>
      <c r="T42" s="36" t="n">
        <v>922.151007609558</v>
      </c>
      <c r="U42" s="36" t="n">
        <v>871.582951368234</v>
      </c>
      <c r="V42" s="36" t="n">
        <v>782.756443085847</v>
      </c>
      <c r="W42" s="36" t="n">
        <v>759.3958245671</v>
      </c>
      <c r="X42" s="36" t="n">
        <v>740.765192700694</v>
      </c>
      <c r="Y42" s="36" t="n">
        <v>669.63936605794</v>
      </c>
      <c r="Z42" s="36" t="n">
        <v>628.645429154989</v>
      </c>
      <c r="AA42" s="36" t="n">
        <v>627.888725588041</v>
      </c>
      <c r="AB42" s="36" t="n">
        <v>639.834526322016</v>
      </c>
      <c r="AC42" s="36" t="n">
        <v>613.833722415583</v>
      </c>
      <c r="AD42" s="36" t="n">
        <v>583.979123804234</v>
      </c>
      <c r="AE42" s="36" t="n">
        <v>2153.43273022604</v>
      </c>
      <c r="AF42" s="36" t="n">
        <v>11678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1956.31708829656</v>
      </c>
      <c r="D43" s="36" t="n">
        <v>2191.55720587829</v>
      </c>
      <c r="E43" s="36" t="n">
        <v>2309.3175690826</v>
      </c>
      <c r="F43" s="36" t="n">
        <v>2401.34323043492</v>
      </c>
      <c r="G43" s="36" t="n">
        <v>2476.52091613438</v>
      </c>
      <c r="H43" s="36" t="n">
        <v>2530.93956227379</v>
      </c>
      <c r="I43" s="36" t="n">
        <v>2605.258185663</v>
      </c>
      <c r="J43" s="36" t="n">
        <v>2674.2731901934</v>
      </c>
      <c r="K43" s="36" t="n">
        <v>2697.66060349304</v>
      </c>
      <c r="L43" s="36" t="n">
        <v>2645.93512671526</v>
      </c>
      <c r="M43" s="36" t="n">
        <v>2603.58262653944</v>
      </c>
      <c r="N43" s="36" t="n">
        <v>2388.31879566171</v>
      </c>
      <c r="O43" s="36" t="n">
        <v>2098.27022774931</v>
      </c>
      <c r="P43" s="36" t="n">
        <v>5749.7056718843</v>
      </c>
      <c r="Q43" s="36" t="n">
        <v>37329</v>
      </c>
      <c r="R43" s="36" t="n">
        <v>1811.94473561705</v>
      </c>
      <c r="S43" s="36" t="n">
        <v>2146.09760612927</v>
      </c>
      <c r="T43" s="36" t="n">
        <v>2309.14069438699</v>
      </c>
      <c r="U43" s="36" t="n">
        <v>2397.02730005128</v>
      </c>
      <c r="V43" s="36" t="n">
        <v>2464.85203413452</v>
      </c>
      <c r="W43" s="36" t="n">
        <v>2599.24410663008</v>
      </c>
      <c r="X43" s="36" t="n">
        <v>2744.40228336258</v>
      </c>
      <c r="Y43" s="36" t="n">
        <v>2763.79707596396</v>
      </c>
      <c r="Z43" s="36" t="n">
        <v>2779.06396838796</v>
      </c>
      <c r="AA43" s="36" t="n">
        <v>2869.85960916912</v>
      </c>
      <c r="AB43" s="36" t="n">
        <v>2904.30007648043</v>
      </c>
      <c r="AC43" s="36" t="n">
        <v>2686.05808628243</v>
      </c>
      <c r="AD43" s="36" t="n">
        <v>2439.17095868604</v>
      </c>
      <c r="AE43" s="36" t="n">
        <v>7261.04146471829</v>
      </c>
      <c r="AF43" s="36" t="n">
        <v>40176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4891.77118293752</v>
      </c>
      <c r="D44" s="36" t="n">
        <v>5131.19678692959</v>
      </c>
      <c r="E44" s="36" t="n">
        <v>5440.27111584089</v>
      </c>
      <c r="F44" s="36" t="n">
        <v>5641.9486561336</v>
      </c>
      <c r="G44" s="36" t="n">
        <v>5604.75635899752</v>
      </c>
      <c r="H44" s="36" t="n">
        <v>5578.74616622827</v>
      </c>
      <c r="I44" s="36" t="n">
        <v>5599.71697850455</v>
      </c>
      <c r="J44" s="36" t="n">
        <v>5350.64415856885</v>
      </c>
      <c r="K44" s="36" t="n">
        <v>5108.05285504748</v>
      </c>
      <c r="L44" s="36" t="n">
        <v>5142.68178401241</v>
      </c>
      <c r="M44" s="36" t="n">
        <v>5529.328942564</v>
      </c>
      <c r="N44" s="36" t="n">
        <v>5395.88978935965</v>
      </c>
      <c r="O44" s="36" t="n">
        <v>4744.28427430957</v>
      </c>
      <c r="P44" s="36" t="n">
        <v>15106.7109505661</v>
      </c>
      <c r="Q44" s="36" t="n">
        <v>84266</v>
      </c>
      <c r="R44" s="36" t="n">
        <v>4698.28329456361</v>
      </c>
      <c r="S44" s="36" t="n">
        <v>5067.77553140313</v>
      </c>
      <c r="T44" s="36" t="n">
        <v>5397.2407290261</v>
      </c>
      <c r="U44" s="36" t="n">
        <v>5555.33397084749</v>
      </c>
      <c r="V44" s="36" t="n">
        <v>5793.09815515842</v>
      </c>
      <c r="W44" s="36" t="n">
        <v>5952.95603155488</v>
      </c>
      <c r="X44" s="36" t="n">
        <v>5856.42086771144</v>
      </c>
      <c r="Y44" s="36" t="n">
        <v>5840.49440000723</v>
      </c>
      <c r="Z44" s="36" t="n">
        <v>5994.21828571751</v>
      </c>
      <c r="AA44" s="36" t="n">
        <v>6165.13499587212</v>
      </c>
      <c r="AB44" s="36" t="n">
        <v>6404.09426528986</v>
      </c>
      <c r="AC44" s="36" t="n">
        <v>6106.99553056466</v>
      </c>
      <c r="AD44" s="36" t="n">
        <v>5608.23329170144</v>
      </c>
      <c r="AE44" s="36" t="n">
        <v>18988.7206505821</v>
      </c>
      <c r="AF44" s="36" t="n">
        <v>93429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804.967834119873</v>
      </c>
      <c r="D45" s="36" t="n">
        <v>895.424929586046</v>
      </c>
      <c r="E45" s="36" t="n">
        <v>956.958699689327</v>
      </c>
      <c r="F45" s="36" t="n">
        <v>939.451422301226</v>
      </c>
      <c r="G45" s="36" t="n">
        <v>796.317125781008</v>
      </c>
      <c r="H45" s="36" t="n">
        <v>678.737839452207</v>
      </c>
      <c r="I45" s="36" t="n">
        <v>649.767030545091</v>
      </c>
      <c r="J45" s="36" t="n">
        <v>623.384688453143</v>
      </c>
      <c r="K45" s="36" t="n">
        <v>628.447173021</v>
      </c>
      <c r="L45" s="36" t="n">
        <v>645.241673505176</v>
      </c>
      <c r="M45" s="36" t="n">
        <v>638.159557293595</v>
      </c>
      <c r="N45" s="36" t="n">
        <v>581.991864864731</v>
      </c>
      <c r="O45" s="36" t="n">
        <v>540.633366473608</v>
      </c>
      <c r="P45" s="36" t="n">
        <v>2095.51679491397</v>
      </c>
      <c r="Q45" s="36" t="n">
        <v>11475</v>
      </c>
      <c r="R45" s="36" t="n">
        <v>801.787879473553</v>
      </c>
      <c r="S45" s="36" t="n">
        <v>887.354021757756</v>
      </c>
      <c r="T45" s="36" t="n">
        <v>924.191957262316</v>
      </c>
      <c r="U45" s="36" t="n">
        <v>904.34531203601</v>
      </c>
      <c r="V45" s="36" t="n">
        <v>819.017579536017</v>
      </c>
      <c r="W45" s="36" t="n">
        <v>756.255434555884</v>
      </c>
      <c r="X45" s="36" t="n">
        <v>716.213601737065</v>
      </c>
      <c r="Y45" s="36" t="n">
        <v>696.752601411777</v>
      </c>
      <c r="Z45" s="36" t="n">
        <v>715.440643592095</v>
      </c>
      <c r="AA45" s="36" t="n">
        <v>743.180504303458</v>
      </c>
      <c r="AB45" s="36" t="n">
        <v>789.775015797751</v>
      </c>
      <c r="AC45" s="36" t="n">
        <v>756.668918443287</v>
      </c>
      <c r="AD45" s="36" t="n">
        <v>687.392506564614</v>
      </c>
      <c r="AE45" s="36" t="n">
        <v>2817.62402352842</v>
      </c>
      <c r="AF45" s="36" t="n">
        <v>13016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2254.07821374662</v>
      </c>
      <c r="D46" s="36" t="n">
        <v>2373.36668485154</v>
      </c>
      <c r="E46" s="36" t="n">
        <v>2439.5122162085</v>
      </c>
      <c r="F46" s="36" t="n">
        <v>2436.48113283983</v>
      </c>
      <c r="G46" s="36" t="n">
        <v>2452.56953470693</v>
      </c>
      <c r="H46" s="36" t="n">
        <v>2614.54236040694</v>
      </c>
      <c r="I46" s="36" t="n">
        <v>2778.69059969913</v>
      </c>
      <c r="J46" s="36" t="n">
        <v>2633.86989693458</v>
      </c>
      <c r="K46" s="36" t="n">
        <v>2359.30076882908</v>
      </c>
      <c r="L46" s="36" t="n">
        <v>2102.10509958979</v>
      </c>
      <c r="M46" s="36" t="n">
        <v>2042.94698900527</v>
      </c>
      <c r="N46" s="36" t="n">
        <v>1924.04548101494</v>
      </c>
      <c r="O46" s="36" t="n">
        <v>1629.00311372648</v>
      </c>
      <c r="P46" s="36" t="n">
        <v>4059.48790844037</v>
      </c>
      <c r="Q46" s="36" t="n">
        <v>34100</v>
      </c>
      <c r="R46" s="36" t="n">
        <v>2184.96171163228</v>
      </c>
      <c r="S46" s="36" t="n">
        <v>2281.63656402158</v>
      </c>
      <c r="T46" s="36" t="n">
        <v>2323.78981764488</v>
      </c>
      <c r="U46" s="36" t="n">
        <v>2371.31933182764</v>
      </c>
      <c r="V46" s="36" t="n">
        <v>2459.71164258566</v>
      </c>
      <c r="W46" s="36" t="n">
        <v>2633.71087567495</v>
      </c>
      <c r="X46" s="36" t="n">
        <v>2757.8632263442</v>
      </c>
      <c r="Y46" s="36" t="n">
        <v>2593.25873697726</v>
      </c>
      <c r="Z46" s="36" t="n">
        <v>2361.67523106791</v>
      </c>
      <c r="AA46" s="36" t="n">
        <v>2249.81419589645</v>
      </c>
      <c r="AB46" s="36" t="n">
        <v>2279.60247823169</v>
      </c>
      <c r="AC46" s="36" t="n">
        <v>2190.35909137462</v>
      </c>
      <c r="AD46" s="36" t="n">
        <v>1931.84152057003</v>
      </c>
      <c r="AE46" s="36" t="n">
        <v>5232.45557615086</v>
      </c>
      <c r="AF46" s="36" t="n">
        <v>35852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462.478903160806</v>
      </c>
      <c r="D47" s="36" t="n">
        <v>511.967941611654</v>
      </c>
      <c r="E47" s="36" t="n">
        <v>563.106474232397</v>
      </c>
      <c r="F47" s="36" t="n">
        <v>513.83727916887</v>
      </c>
      <c r="G47" s="36" t="n">
        <v>380.856468533863</v>
      </c>
      <c r="H47" s="36" t="n">
        <v>314.393319859553</v>
      </c>
      <c r="I47" s="36" t="n">
        <v>327.588244299183</v>
      </c>
      <c r="J47" s="36" t="n">
        <v>323.112792866435</v>
      </c>
      <c r="K47" s="36" t="n">
        <v>335.820691896</v>
      </c>
      <c r="L47" s="36" t="n">
        <v>364.398934340566</v>
      </c>
      <c r="M47" s="36" t="n">
        <v>378.583521016804</v>
      </c>
      <c r="N47" s="36" t="n">
        <v>357.734350085251</v>
      </c>
      <c r="O47" s="36" t="n">
        <v>352.886498388772</v>
      </c>
      <c r="P47" s="36" t="n">
        <v>1475.23458053984</v>
      </c>
      <c r="Q47" s="36" t="n">
        <v>6662</v>
      </c>
      <c r="R47" s="36" t="n">
        <v>456.897988614258</v>
      </c>
      <c r="S47" s="36" t="n">
        <v>522.248497707823</v>
      </c>
      <c r="T47" s="36" t="n">
        <v>556.750437116463</v>
      </c>
      <c r="U47" s="36" t="n">
        <v>509.007940671627</v>
      </c>
      <c r="V47" s="36" t="n">
        <v>419.379867667441</v>
      </c>
      <c r="W47" s="36" t="n">
        <v>377.627525384855</v>
      </c>
      <c r="X47" s="36" t="n">
        <v>369.792318046282</v>
      </c>
      <c r="Y47" s="36" t="n">
        <v>364.182203886199</v>
      </c>
      <c r="Z47" s="36" t="n">
        <v>384.292259064722</v>
      </c>
      <c r="AA47" s="36" t="n">
        <v>406.891236935256</v>
      </c>
      <c r="AB47" s="36" t="n">
        <v>424.836834661223</v>
      </c>
      <c r="AC47" s="36" t="n">
        <v>428.742064829857</v>
      </c>
      <c r="AD47" s="36" t="n">
        <v>421.817015006947</v>
      </c>
      <c r="AE47" s="36" t="n">
        <v>1777.53381040705</v>
      </c>
      <c r="AF47" s="36" t="n">
        <v>7420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2256.08048601533</v>
      </c>
      <c r="D48" s="36" t="n">
        <v>2462.24773449056</v>
      </c>
      <c r="E48" s="36" t="n">
        <v>2638.94667069077</v>
      </c>
      <c r="F48" s="36" t="n">
        <v>2668.55083703648</v>
      </c>
      <c r="G48" s="36" t="n">
        <v>2562.99361655577</v>
      </c>
      <c r="H48" s="36" t="n">
        <v>2479.18624555604</v>
      </c>
      <c r="I48" s="36" t="n">
        <v>2548.41312826042</v>
      </c>
      <c r="J48" s="36" t="n">
        <v>2585.04308267872</v>
      </c>
      <c r="K48" s="36" t="n">
        <v>2472.32632875666</v>
      </c>
      <c r="L48" s="36" t="n">
        <v>2316.89992489431</v>
      </c>
      <c r="M48" s="36" t="n">
        <v>2426.88399791919</v>
      </c>
      <c r="N48" s="36" t="n">
        <v>2445.86825796426</v>
      </c>
      <c r="O48" s="36" t="n">
        <v>2337.85282160776</v>
      </c>
      <c r="P48" s="36" t="n">
        <v>8701.70686757373</v>
      </c>
      <c r="Q48" s="36" t="n">
        <v>40903</v>
      </c>
      <c r="R48" s="36" t="n">
        <v>2228.35430412501</v>
      </c>
      <c r="S48" s="36" t="n">
        <v>2276.49785827474</v>
      </c>
      <c r="T48" s="36" t="n">
        <v>2423.15021857977</v>
      </c>
      <c r="U48" s="36" t="n">
        <v>2598.16498781799</v>
      </c>
      <c r="V48" s="36" t="n">
        <v>2632.63969480178</v>
      </c>
      <c r="W48" s="36" t="n">
        <v>2631.9470880486</v>
      </c>
      <c r="X48" s="36" t="n">
        <v>2678.90317859049</v>
      </c>
      <c r="Y48" s="36" t="n">
        <v>2705.08213429278</v>
      </c>
      <c r="Z48" s="36" t="n">
        <v>2660.31968994046</v>
      </c>
      <c r="AA48" s="36" t="n">
        <v>2603.10068206904</v>
      </c>
      <c r="AB48" s="36" t="n">
        <v>2741.61633330727</v>
      </c>
      <c r="AC48" s="36" t="n">
        <v>2842.69160290298</v>
      </c>
      <c r="AD48" s="36" t="n">
        <v>2870.96140840497</v>
      </c>
      <c r="AE48" s="36" t="n">
        <v>10742.5708188441</v>
      </c>
      <c r="AF48" s="36" t="n">
        <v>44636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217137</v>
      </c>
      <c r="D49" s="36" t="n">
        <v>227567</v>
      </c>
      <c r="E49" s="36" t="n">
        <v>237384</v>
      </c>
      <c r="F49" s="36" t="n">
        <v>245017</v>
      </c>
      <c r="G49" s="36" t="n">
        <v>246598</v>
      </c>
      <c r="H49" s="36" t="n">
        <v>247167</v>
      </c>
      <c r="I49" s="36" t="n">
        <v>245195</v>
      </c>
      <c r="J49" s="36" t="n">
        <v>236779</v>
      </c>
      <c r="K49" s="36" t="n">
        <v>231623</v>
      </c>
      <c r="L49" s="36" t="n">
        <v>224990</v>
      </c>
      <c r="M49" s="36" t="n">
        <v>220762</v>
      </c>
      <c r="N49" s="36" t="n">
        <v>199560</v>
      </c>
      <c r="O49" s="36" t="n">
        <v>168201</v>
      </c>
      <c r="P49" s="36" t="n">
        <v>440667</v>
      </c>
      <c r="Q49" s="36" t="n">
        <f aca="false">SUM(C49:P49)</f>
        <v>3388647</v>
      </c>
      <c r="R49" s="36" t="n">
        <v>208991</v>
      </c>
      <c r="S49" s="36" t="n">
        <v>218056</v>
      </c>
      <c r="T49" s="36" t="n">
        <v>227181</v>
      </c>
      <c r="U49" s="36" t="n">
        <v>235651</v>
      </c>
      <c r="V49" s="36" t="n">
        <v>242407</v>
      </c>
      <c r="W49" s="36" t="n">
        <v>248663</v>
      </c>
      <c r="X49" s="36" t="n">
        <v>249398</v>
      </c>
      <c r="Y49" s="36" t="n">
        <v>244907</v>
      </c>
      <c r="Z49" s="36" t="n">
        <v>242891</v>
      </c>
      <c r="AA49" s="36" t="n">
        <v>239333</v>
      </c>
      <c r="AB49" s="36" t="n">
        <v>237643</v>
      </c>
      <c r="AC49" s="36" t="n">
        <v>223292</v>
      </c>
      <c r="AD49" s="36" t="n">
        <v>199203</v>
      </c>
      <c r="AE49" s="36" t="n">
        <v>576111</v>
      </c>
      <c r="AF49" s="36" t="n">
        <f aca="false">SUM(R49:AE49)</f>
        <v>3593727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  <col collapsed="false" customWidth="true" hidden="false" outlineLevel="0" max="32" min="32" style="0" width="14.08"/>
  </cols>
  <sheetData>
    <row r="1" customFormat="false" ht="12.8" hidden="false" customHeight="false" outlineLevel="0" collapsed="false">
      <c r="A1" s="0" t="n">
        <v>2020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4629</v>
      </c>
      <c r="D3" s="36" t="n">
        <v>4624</v>
      </c>
      <c r="E3" s="36" t="n">
        <v>4570</v>
      </c>
      <c r="F3" s="36" t="n">
        <v>4445</v>
      </c>
      <c r="G3" s="36" t="n">
        <v>4067</v>
      </c>
      <c r="H3" s="36" t="n">
        <v>3655</v>
      </c>
      <c r="I3" s="36" t="n">
        <v>3180</v>
      </c>
      <c r="J3" s="36" t="n">
        <v>2810</v>
      </c>
      <c r="K3" s="36" t="n">
        <v>2611</v>
      </c>
      <c r="L3" s="36" t="n">
        <v>2515</v>
      </c>
      <c r="M3" s="36" t="n">
        <v>2201</v>
      </c>
      <c r="N3" s="36" t="n">
        <v>1842</v>
      </c>
      <c r="O3" s="36" t="n">
        <v>1523</v>
      </c>
      <c r="P3" s="36" t="n">
        <v>3650</v>
      </c>
      <c r="Q3" s="36" t="n">
        <v>46322</v>
      </c>
      <c r="R3" s="36" t="n">
        <v>4347</v>
      </c>
      <c r="S3" s="36" t="n">
        <v>4340</v>
      </c>
      <c r="T3" s="36" t="n">
        <v>4372</v>
      </c>
      <c r="U3" s="36" t="n">
        <v>4301</v>
      </c>
      <c r="V3" s="36" t="n">
        <v>4158</v>
      </c>
      <c r="W3" s="36" t="n">
        <v>4039</v>
      </c>
      <c r="X3" s="36" t="n">
        <v>3735</v>
      </c>
      <c r="Y3" s="36" t="n">
        <v>3398</v>
      </c>
      <c r="Z3" s="36" t="n">
        <v>3172</v>
      </c>
      <c r="AA3" s="36" t="n">
        <v>2951</v>
      </c>
      <c r="AB3" s="36" t="n">
        <v>2492</v>
      </c>
      <c r="AC3" s="36" t="n">
        <v>2056</v>
      </c>
      <c r="AD3" s="36" t="n">
        <v>1697</v>
      </c>
      <c r="AE3" s="36" t="n">
        <v>4201</v>
      </c>
      <c r="AF3" s="36" t="n">
        <v>49259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4683</v>
      </c>
      <c r="D4" s="36" t="n">
        <v>4875</v>
      </c>
      <c r="E4" s="36" t="n">
        <v>4977</v>
      </c>
      <c r="F4" s="36" t="n">
        <v>5007</v>
      </c>
      <c r="G4" s="36" t="n">
        <v>4670</v>
      </c>
      <c r="H4" s="36" t="n">
        <v>4194</v>
      </c>
      <c r="I4" s="36" t="n">
        <v>3731</v>
      </c>
      <c r="J4" s="36" t="n">
        <v>3500</v>
      </c>
      <c r="K4" s="36" t="n">
        <v>3389</v>
      </c>
      <c r="L4" s="36" t="n">
        <v>3341</v>
      </c>
      <c r="M4" s="36" t="n">
        <v>3093</v>
      </c>
      <c r="N4" s="36" t="n">
        <v>2823</v>
      </c>
      <c r="O4" s="36" t="n">
        <v>2554</v>
      </c>
      <c r="P4" s="36" t="n">
        <v>6367</v>
      </c>
      <c r="Q4" s="36" t="n">
        <v>57204</v>
      </c>
      <c r="R4" s="36" t="n">
        <v>4636</v>
      </c>
      <c r="S4" s="36" t="n">
        <v>4613</v>
      </c>
      <c r="T4" s="36" t="n">
        <v>4765</v>
      </c>
      <c r="U4" s="36" t="n">
        <v>4794</v>
      </c>
      <c r="V4" s="36" t="n">
        <v>4600</v>
      </c>
      <c r="W4" s="36" t="n">
        <v>4485</v>
      </c>
      <c r="X4" s="36" t="n">
        <v>4280</v>
      </c>
      <c r="Y4" s="36" t="n">
        <v>4100</v>
      </c>
      <c r="Z4" s="36" t="n">
        <v>4086</v>
      </c>
      <c r="AA4" s="36" t="n">
        <v>4116</v>
      </c>
      <c r="AB4" s="36" t="n">
        <v>3765</v>
      </c>
      <c r="AC4" s="36" t="n">
        <v>3307</v>
      </c>
      <c r="AD4" s="36" t="n">
        <v>2892</v>
      </c>
      <c r="AE4" s="36" t="n">
        <v>7324</v>
      </c>
      <c r="AF4" s="36" t="n">
        <v>61763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8791</v>
      </c>
      <c r="D5" s="36" t="n">
        <v>9265</v>
      </c>
      <c r="E5" s="36" t="n">
        <v>9094</v>
      </c>
      <c r="F5" s="36" t="n">
        <v>8495</v>
      </c>
      <c r="G5" s="36" t="n">
        <v>7579</v>
      </c>
      <c r="H5" s="36" t="n">
        <v>7117</v>
      </c>
      <c r="I5" s="36" t="n">
        <v>6417</v>
      </c>
      <c r="J5" s="36" t="n">
        <v>5570</v>
      </c>
      <c r="K5" s="36" t="n">
        <v>5034</v>
      </c>
      <c r="L5" s="36" t="n">
        <v>4668</v>
      </c>
      <c r="M5" s="36" t="n">
        <v>3848</v>
      </c>
      <c r="N5" s="36" t="n">
        <v>3133</v>
      </c>
      <c r="O5" s="36" t="n">
        <v>2786</v>
      </c>
      <c r="P5" s="36" t="n">
        <v>6239</v>
      </c>
      <c r="Q5" s="36" t="n">
        <v>88036</v>
      </c>
      <c r="R5" s="36" t="n">
        <v>8488</v>
      </c>
      <c r="S5" s="36" t="n">
        <v>8820</v>
      </c>
      <c r="T5" s="36" t="n">
        <v>8912</v>
      </c>
      <c r="U5" s="36" t="n">
        <v>8649</v>
      </c>
      <c r="V5" s="36" t="n">
        <v>8182</v>
      </c>
      <c r="W5" s="36" t="n">
        <v>7837</v>
      </c>
      <c r="X5" s="36" t="n">
        <v>7184</v>
      </c>
      <c r="Y5" s="36" t="n">
        <v>6498</v>
      </c>
      <c r="Z5" s="36" t="n">
        <v>5967</v>
      </c>
      <c r="AA5" s="36" t="n">
        <v>5331</v>
      </c>
      <c r="AB5" s="36" t="n">
        <v>4404</v>
      </c>
      <c r="AC5" s="36" t="n">
        <v>3864</v>
      </c>
      <c r="AD5" s="36" t="n">
        <v>3473</v>
      </c>
      <c r="AE5" s="36" t="n">
        <v>7389</v>
      </c>
      <c r="AF5" s="36" t="n">
        <v>94998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3471</v>
      </c>
      <c r="D6" s="36" t="n">
        <v>3505</v>
      </c>
      <c r="E6" s="36" t="n">
        <v>3413</v>
      </c>
      <c r="F6" s="36" t="n">
        <v>3326</v>
      </c>
      <c r="G6" s="36" t="n">
        <v>3125</v>
      </c>
      <c r="H6" s="36" t="n">
        <v>2961</v>
      </c>
      <c r="I6" s="36" t="n">
        <v>2679</v>
      </c>
      <c r="J6" s="36" t="n">
        <v>2312</v>
      </c>
      <c r="K6" s="36" t="n">
        <v>2039</v>
      </c>
      <c r="L6" s="36" t="n">
        <v>1880</v>
      </c>
      <c r="M6" s="36" t="n">
        <v>1607</v>
      </c>
      <c r="N6" s="36" t="n">
        <v>1353</v>
      </c>
      <c r="O6" s="36" t="n">
        <v>1100</v>
      </c>
      <c r="P6" s="36" t="n">
        <v>2496</v>
      </c>
      <c r="Q6" s="36" t="n">
        <v>35267</v>
      </c>
      <c r="R6" s="36" t="n">
        <v>3465</v>
      </c>
      <c r="S6" s="36" t="n">
        <v>3331</v>
      </c>
      <c r="T6" s="36" t="n">
        <v>3341</v>
      </c>
      <c r="U6" s="36" t="n">
        <v>3371</v>
      </c>
      <c r="V6" s="36" t="n">
        <v>3318</v>
      </c>
      <c r="W6" s="36" t="n">
        <v>3185</v>
      </c>
      <c r="X6" s="36" t="n">
        <v>2889</v>
      </c>
      <c r="Y6" s="36" t="n">
        <v>2562</v>
      </c>
      <c r="Z6" s="36" t="n">
        <v>2278</v>
      </c>
      <c r="AA6" s="36" t="n">
        <v>2056</v>
      </c>
      <c r="AB6" s="36" t="n">
        <v>1760</v>
      </c>
      <c r="AC6" s="36" t="n">
        <v>1467</v>
      </c>
      <c r="AD6" s="36" t="n">
        <v>1157</v>
      </c>
      <c r="AE6" s="36" t="n">
        <v>2762</v>
      </c>
      <c r="AF6" s="36" t="n">
        <v>36942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5013</v>
      </c>
      <c r="D7" s="36" t="n">
        <v>4936</v>
      </c>
      <c r="E7" s="36" t="n">
        <v>4748</v>
      </c>
      <c r="F7" s="36" t="n">
        <v>4606</v>
      </c>
      <c r="G7" s="36" t="n">
        <v>4396</v>
      </c>
      <c r="H7" s="36" t="n">
        <v>4206</v>
      </c>
      <c r="I7" s="36" t="n">
        <v>3702</v>
      </c>
      <c r="J7" s="36" t="n">
        <v>3159</v>
      </c>
      <c r="K7" s="36" t="n">
        <v>2796</v>
      </c>
      <c r="L7" s="36" t="n">
        <v>2548</v>
      </c>
      <c r="M7" s="36" t="n">
        <v>2143</v>
      </c>
      <c r="N7" s="36" t="n">
        <v>1721</v>
      </c>
      <c r="O7" s="36" t="n">
        <v>1336</v>
      </c>
      <c r="P7" s="36" t="n">
        <v>2792</v>
      </c>
      <c r="Q7" s="36" t="n">
        <v>48102</v>
      </c>
      <c r="R7" s="36" t="n">
        <v>4878</v>
      </c>
      <c r="S7" s="36" t="n">
        <v>4686</v>
      </c>
      <c r="T7" s="36" t="n">
        <v>4465</v>
      </c>
      <c r="U7" s="36" t="n">
        <v>4442</v>
      </c>
      <c r="V7" s="36" t="n">
        <v>4490</v>
      </c>
      <c r="W7" s="36" t="n">
        <v>4544</v>
      </c>
      <c r="X7" s="36" t="n">
        <v>4193</v>
      </c>
      <c r="Y7" s="36" t="n">
        <v>3665</v>
      </c>
      <c r="Z7" s="36" t="n">
        <v>3292</v>
      </c>
      <c r="AA7" s="36" t="n">
        <v>2982</v>
      </c>
      <c r="AB7" s="36" t="n">
        <v>2477</v>
      </c>
      <c r="AC7" s="36" t="n">
        <v>1936</v>
      </c>
      <c r="AD7" s="36" t="n">
        <v>1458</v>
      </c>
      <c r="AE7" s="36" t="n">
        <v>3426</v>
      </c>
      <c r="AF7" s="36" t="n">
        <v>50934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226</v>
      </c>
      <c r="D8" s="36" t="n">
        <v>272</v>
      </c>
      <c r="E8" s="36" t="n">
        <v>288</v>
      </c>
      <c r="F8" s="36" t="n">
        <v>270</v>
      </c>
      <c r="G8" s="36" t="n">
        <v>215</v>
      </c>
      <c r="H8" s="36" t="n">
        <v>173</v>
      </c>
      <c r="I8" s="36" t="n">
        <v>158</v>
      </c>
      <c r="J8" s="36" t="n">
        <v>146</v>
      </c>
      <c r="K8" s="36" t="n">
        <v>138</v>
      </c>
      <c r="L8" s="36" t="n">
        <v>140</v>
      </c>
      <c r="M8" s="36" t="n">
        <v>128</v>
      </c>
      <c r="N8" s="36" t="n">
        <v>110</v>
      </c>
      <c r="O8" s="36" t="n">
        <v>106</v>
      </c>
      <c r="P8" s="36" t="n">
        <v>357</v>
      </c>
      <c r="Q8" s="36" t="n">
        <v>2727</v>
      </c>
      <c r="R8" s="36" t="n">
        <v>246</v>
      </c>
      <c r="S8" s="36" t="n">
        <v>261</v>
      </c>
      <c r="T8" s="36" t="n">
        <v>282</v>
      </c>
      <c r="U8" s="36" t="n">
        <v>267</v>
      </c>
      <c r="V8" s="36" t="n">
        <v>221</v>
      </c>
      <c r="W8" s="36" t="n">
        <v>196</v>
      </c>
      <c r="X8" s="36" t="n">
        <v>184</v>
      </c>
      <c r="Y8" s="36" t="n">
        <v>164</v>
      </c>
      <c r="Z8" s="36" t="n">
        <v>143</v>
      </c>
      <c r="AA8" s="36" t="n">
        <v>128</v>
      </c>
      <c r="AB8" s="36" t="n">
        <v>116</v>
      </c>
      <c r="AC8" s="36" t="n">
        <v>114</v>
      </c>
      <c r="AD8" s="36" t="n">
        <v>120</v>
      </c>
      <c r="AE8" s="36" t="n">
        <v>390</v>
      </c>
      <c r="AF8" s="36" t="n">
        <v>2832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22528</v>
      </c>
      <c r="D9" s="36" t="n">
        <v>23603</v>
      </c>
      <c r="E9" s="36" t="n">
        <v>23774</v>
      </c>
      <c r="F9" s="36" t="n">
        <v>23610</v>
      </c>
      <c r="G9" s="36" t="n">
        <v>23276</v>
      </c>
      <c r="H9" s="36" t="n">
        <v>22640</v>
      </c>
      <c r="I9" s="36" t="n">
        <v>20242</v>
      </c>
      <c r="J9" s="36" t="n">
        <v>18087</v>
      </c>
      <c r="K9" s="36" t="n">
        <v>16807</v>
      </c>
      <c r="L9" s="36" t="n">
        <v>16054</v>
      </c>
      <c r="M9" s="36" t="n">
        <v>13795</v>
      </c>
      <c r="N9" s="36" t="n">
        <v>10948</v>
      </c>
      <c r="O9" s="36" t="n">
        <v>8369</v>
      </c>
      <c r="P9" s="36" t="n">
        <v>14526</v>
      </c>
      <c r="Q9" s="36" t="n">
        <v>258259</v>
      </c>
      <c r="R9" s="36" t="n">
        <v>21827</v>
      </c>
      <c r="S9" s="36" t="n">
        <v>22322</v>
      </c>
      <c r="T9" s="36" t="n">
        <v>22707</v>
      </c>
      <c r="U9" s="36" t="n">
        <v>22755</v>
      </c>
      <c r="V9" s="36" t="n">
        <v>22996</v>
      </c>
      <c r="W9" s="36" t="n">
        <v>23195</v>
      </c>
      <c r="X9" s="36" t="n">
        <v>21982</v>
      </c>
      <c r="Y9" s="36" t="n">
        <v>20786</v>
      </c>
      <c r="Z9" s="36" t="n">
        <v>19818</v>
      </c>
      <c r="AA9" s="36" t="n">
        <v>18402</v>
      </c>
      <c r="AB9" s="36" t="n">
        <v>15463</v>
      </c>
      <c r="AC9" s="36" t="n">
        <v>12463</v>
      </c>
      <c r="AD9" s="36" t="n">
        <v>9710</v>
      </c>
      <c r="AE9" s="36" t="n">
        <v>18135</v>
      </c>
      <c r="AF9" s="36" t="n">
        <v>272561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1944</v>
      </c>
      <c r="D10" s="36" t="n">
        <v>1942</v>
      </c>
      <c r="E10" s="36" t="n">
        <v>1897</v>
      </c>
      <c r="F10" s="36" t="n">
        <v>1761</v>
      </c>
      <c r="G10" s="36" t="n">
        <v>1532</v>
      </c>
      <c r="H10" s="36" t="n">
        <v>1415</v>
      </c>
      <c r="I10" s="36" t="n">
        <v>1291</v>
      </c>
      <c r="J10" s="36" t="n">
        <v>1112</v>
      </c>
      <c r="K10" s="36" t="n">
        <v>1003</v>
      </c>
      <c r="L10" s="36" t="n">
        <v>982</v>
      </c>
      <c r="M10" s="36" t="n">
        <v>911</v>
      </c>
      <c r="N10" s="36" t="n">
        <v>843</v>
      </c>
      <c r="O10" s="36" t="n">
        <v>770</v>
      </c>
      <c r="P10" s="36" t="n">
        <v>1976</v>
      </c>
      <c r="Q10" s="36" t="n">
        <v>19379</v>
      </c>
      <c r="R10" s="36" t="n">
        <v>1931</v>
      </c>
      <c r="S10" s="36" t="n">
        <v>1758</v>
      </c>
      <c r="T10" s="36" t="n">
        <v>1778</v>
      </c>
      <c r="U10" s="36" t="n">
        <v>1838</v>
      </c>
      <c r="V10" s="36" t="n">
        <v>1794</v>
      </c>
      <c r="W10" s="36" t="n">
        <v>1708</v>
      </c>
      <c r="X10" s="36" t="n">
        <v>1534</v>
      </c>
      <c r="Y10" s="36" t="n">
        <v>1341</v>
      </c>
      <c r="Z10" s="36" t="n">
        <v>1231</v>
      </c>
      <c r="AA10" s="36" t="n">
        <v>1177</v>
      </c>
      <c r="AB10" s="36" t="n">
        <v>1071</v>
      </c>
      <c r="AC10" s="36" t="n">
        <v>982</v>
      </c>
      <c r="AD10" s="36" t="n">
        <v>883</v>
      </c>
      <c r="AE10" s="36" t="n">
        <v>2203</v>
      </c>
      <c r="AF10" s="36" t="n">
        <v>21229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4289</v>
      </c>
      <c r="D11" s="36" t="n">
        <v>4469</v>
      </c>
      <c r="E11" s="36" t="n">
        <v>4442</v>
      </c>
      <c r="F11" s="36" t="n">
        <v>4218</v>
      </c>
      <c r="G11" s="36" t="n">
        <v>3763</v>
      </c>
      <c r="H11" s="36" t="n">
        <v>3363</v>
      </c>
      <c r="I11" s="36" t="n">
        <v>2889</v>
      </c>
      <c r="J11" s="36" t="n">
        <v>2462</v>
      </c>
      <c r="K11" s="36" t="n">
        <v>2225</v>
      </c>
      <c r="L11" s="36" t="n">
        <v>2114</v>
      </c>
      <c r="M11" s="36" t="n">
        <v>1844</v>
      </c>
      <c r="N11" s="36" t="n">
        <v>1507</v>
      </c>
      <c r="O11" s="36" t="n">
        <v>1169</v>
      </c>
      <c r="P11" s="36" t="n">
        <v>2601</v>
      </c>
      <c r="Q11" s="36" t="n">
        <v>41355</v>
      </c>
      <c r="R11" s="36" t="n">
        <v>4208</v>
      </c>
      <c r="S11" s="36" t="n">
        <v>4449</v>
      </c>
      <c r="T11" s="36" t="n">
        <v>4535</v>
      </c>
      <c r="U11" s="36" t="n">
        <v>4457</v>
      </c>
      <c r="V11" s="36" t="n">
        <v>4139</v>
      </c>
      <c r="W11" s="36" t="n">
        <v>3817</v>
      </c>
      <c r="X11" s="36" t="n">
        <v>3403</v>
      </c>
      <c r="Y11" s="36" t="n">
        <v>2997</v>
      </c>
      <c r="Z11" s="36" t="n">
        <v>2696</v>
      </c>
      <c r="AA11" s="36" t="n">
        <v>2474</v>
      </c>
      <c r="AB11" s="36" t="n">
        <v>2112</v>
      </c>
      <c r="AC11" s="36" t="n">
        <v>1775</v>
      </c>
      <c r="AD11" s="36" t="n">
        <v>1457</v>
      </c>
      <c r="AE11" s="36" t="n">
        <v>3317</v>
      </c>
      <c r="AF11" s="36" t="n">
        <v>45836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595</v>
      </c>
      <c r="D12" s="36" t="n">
        <v>621</v>
      </c>
      <c r="E12" s="36" t="n">
        <v>603</v>
      </c>
      <c r="F12" s="36" t="n">
        <v>546</v>
      </c>
      <c r="G12" s="36" t="n">
        <v>465</v>
      </c>
      <c r="H12" s="36" t="n">
        <v>432</v>
      </c>
      <c r="I12" s="36" t="n">
        <v>408</v>
      </c>
      <c r="J12" s="36" t="n">
        <v>375</v>
      </c>
      <c r="K12" s="36" t="n">
        <v>361</v>
      </c>
      <c r="L12" s="36" t="n">
        <v>359</v>
      </c>
      <c r="M12" s="36" t="n">
        <v>321</v>
      </c>
      <c r="N12" s="36" t="n">
        <v>263</v>
      </c>
      <c r="O12" s="36" t="n">
        <v>200</v>
      </c>
      <c r="P12" s="36" t="n">
        <v>605</v>
      </c>
      <c r="Q12" s="36" t="n">
        <v>6154</v>
      </c>
      <c r="R12" s="36" t="n">
        <v>602</v>
      </c>
      <c r="S12" s="36" t="n">
        <v>575</v>
      </c>
      <c r="T12" s="36" t="n">
        <v>580</v>
      </c>
      <c r="U12" s="36" t="n">
        <v>573</v>
      </c>
      <c r="V12" s="36" t="n">
        <v>530</v>
      </c>
      <c r="W12" s="36" t="n">
        <v>514</v>
      </c>
      <c r="X12" s="36" t="n">
        <v>498</v>
      </c>
      <c r="Y12" s="36" t="n">
        <v>464</v>
      </c>
      <c r="Z12" s="36" t="n">
        <v>438</v>
      </c>
      <c r="AA12" s="36" t="n">
        <v>412</v>
      </c>
      <c r="AB12" s="36" t="n">
        <v>357</v>
      </c>
      <c r="AC12" s="36" t="n">
        <v>298</v>
      </c>
      <c r="AD12" s="36" t="n">
        <v>248</v>
      </c>
      <c r="AE12" s="36" t="n">
        <v>755</v>
      </c>
      <c r="AF12" s="36" t="n">
        <v>6844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4269</v>
      </c>
      <c r="D13" s="36" t="n">
        <v>4431</v>
      </c>
      <c r="E13" s="36" t="n">
        <v>4461</v>
      </c>
      <c r="F13" s="36" t="n">
        <v>4491</v>
      </c>
      <c r="G13" s="36" t="n">
        <v>4461</v>
      </c>
      <c r="H13" s="36" t="n">
        <v>4287</v>
      </c>
      <c r="I13" s="36" t="n">
        <v>3757</v>
      </c>
      <c r="J13" s="36" t="n">
        <v>3242</v>
      </c>
      <c r="K13" s="36" t="n">
        <v>2982</v>
      </c>
      <c r="L13" s="36" t="n">
        <v>2953</v>
      </c>
      <c r="M13" s="36" t="n">
        <v>2663</v>
      </c>
      <c r="N13" s="36" t="n">
        <v>2202</v>
      </c>
      <c r="O13" s="36" t="n">
        <v>1687</v>
      </c>
      <c r="P13" s="36" t="n">
        <v>3423</v>
      </c>
      <c r="Q13" s="36" t="n">
        <v>49309</v>
      </c>
      <c r="R13" s="36" t="n">
        <v>4097</v>
      </c>
      <c r="S13" s="36" t="n">
        <v>4334</v>
      </c>
      <c r="T13" s="36" t="n">
        <v>4349</v>
      </c>
      <c r="U13" s="36" t="n">
        <v>4374</v>
      </c>
      <c r="V13" s="36" t="n">
        <v>4323</v>
      </c>
      <c r="W13" s="36" t="n">
        <v>4247</v>
      </c>
      <c r="X13" s="36" t="n">
        <v>4067</v>
      </c>
      <c r="Y13" s="36" t="n">
        <v>3817</v>
      </c>
      <c r="Z13" s="36" t="n">
        <v>3561</v>
      </c>
      <c r="AA13" s="36" t="n">
        <v>3351</v>
      </c>
      <c r="AB13" s="36" t="n">
        <v>2927</v>
      </c>
      <c r="AC13" s="36" t="n">
        <v>2443</v>
      </c>
      <c r="AD13" s="36" t="n">
        <v>1965</v>
      </c>
      <c r="AE13" s="36" t="n">
        <v>4155</v>
      </c>
      <c r="AF13" s="36" t="n">
        <v>52010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1409</v>
      </c>
      <c r="D14" s="36" t="n">
        <v>1443</v>
      </c>
      <c r="E14" s="36" t="n">
        <v>1408</v>
      </c>
      <c r="F14" s="36" t="n">
        <v>1343</v>
      </c>
      <c r="G14" s="36" t="n">
        <v>1208</v>
      </c>
      <c r="H14" s="36" t="n">
        <v>1092</v>
      </c>
      <c r="I14" s="36" t="n">
        <v>949</v>
      </c>
      <c r="J14" s="36" t="n">
        <v>838</v>
      </c>
      <c r="K14" s="36" t="n">
        <v>790</v>
      </c>
      <c r="L14" s="36" t="n">
        <v>782</v>
      </c>
      <c r="M14" s="36" t="n">
        <v>714</v>
      </c>
      <c r="N14" s="36" t="n">
        <v>621</v>
      </c>
      <c r="O14" s="36" t="n">
        <v>530</v>
      </c>
      <c r="P14" s="36" t="n">
        <v>1299</v>
      </c>
      <c r="Q14" s="36" t="n">
        <v>14426</v>
      </c>
      <c r="R14" s="36" t="n">
        <v>1290</v>
      </c>
      <c r="S14" s="36" t="n">
        <v>1282</v>
      </c>
      <c r="T14" s="36" t="n">
        <v>1337</v>
      </c>
      <c r="U14" s="36" t="n">
        <v>1387</v>
      </c>
      <c r="V14" s="36" t="n">
        <v>1343</v>
      </c>
      <c r="W14" s="36" t="n">
        <v>1229</v>
      </c>
      <c r="X14" s="36" t="n">
        <v>1091</v>
      </c>
      <c r="Y14" s="36" t="n">
        <v>1007</v>
      </c>
      <c r="Z14" s="36" t="n">
        <v>956</v>
      </c>
      <c r="AA14" s="36" t="n">
        <v>915</v>
      </c>
      <c r="AB14" s="36" t="n">
        <v>811</v>
      </c>
      <c r="AC14" s="36" t="n">
        <v>695</v>
      </c>
      <c r="AD14" s="36" t="n">
        <v>593</v>
      </c>
      <c r="AE14" s="36" t="n">
        <v>1597</v>
      </c>
      <c r="AF14" s="36" t="n">
        <v>15533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1332</v>
      </c>
      <c r="D15" s="36" t="n">
        <v>1402</v>
      </c>
      <c r="E15" s="36" t="n">
        <v>1439</v>
      </c>
      <c r="F15" s="36" t="n">
        <v>1328</v>
      </c>
      <c r="G15" s="36" t="n">
        <v>1081</v>
      </c>
      <c r="H15" s="36" t="n">
        <v>921</v>
      </c>
      <c r="I15" s="36" t="n">
        <v>826</v>
      </c>
      <c r="J15" s="36" t="n">
        <v>721</v>
      </c>
      <c r="K15" s="36" t="n">
        <v>641</v>
      </c>
      <c r="L15" s="36" t="n">
        <v>601</v>
      </c>
      <c r="M15" s="36" t="n">
        <v>534</v>
      </c>
      <c r="N15" s="36" t="n">
        <v>445</v>
      </c>
      <c r="O15" s="36" t="n">
        <v>337</v>
      </c>
      <c r="P15" s="36" t="n">
        <v>744</v>
      </c>
      <c r="Q15" s="36" t="n">
        <v>12352</v>
      </c>
      <c r="R15" s="36" t="n">
        <v>1324</v>
      </c>
      <c r="S15" s="36" t="n">
        <v>1347</v>
      </c>
      <c r="T15" s="36" t="n">
        <v>1352</v>
      </c>
      <c r="U15" s="36" t="n">
        <v>1301</v>
      </c>
      <c r="V15" s="36" t="n">
        <v>1191</v>
      </c>
      <c r="W15" s="36" t="n">
        <v>1105</v>
      </c>
      <c r="X15" s="36" t="n">
        <v>986</v>
      </c>
      <c r="Y15" s="36" t="n">
        <v>849</v>
      </c>
      <c r="Z15" s="36" t="n">
        <v>747</v>
      </c>
      <c r="AA15" s="36" t="n">
        <v>686</v>
      </c>
      <c r="AB15" s="36" t="n">
        <v>608</v>
      </c>
      <c r="AC15" s="36" t="n">
        <v>503</v>
      </c>
      <c r="AD15" s="36" t="n">
        <v>371</v>
      </c>
      <c r="AE15" s="36" t="n">
        <v>884</v>
      </c>
      <c r="AF15" s="36" t="n">
        <v>13254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8271</v>
      </c>
      <c r="D16" s="36" t="n">
        <v>8575</v>
      </c>
      <c r="E16" s="36" t="n">
        <v>8383</v>
      </c>
      <c r="F16" s="36" t="n">
        <v>7748</v>
      </c>
      <c r="G16" s="36" t="n">
        <v>6709</v>
      </c>
      <c r="H16" s="36" t="n">
        <v>6033</v>
      </c>
      <c r="I16" s="36" t="n">
        <v>5300</v>
      </c>
      <c r="J16" s="36" t="n">
        <v>4479</v>
      </c>
      <c r="K16" s="36" t="n">
        <v>4020</v>
      </c>
      <c r="L16" s="36" t="n">
        <v>3808</v>
      </c>
      <c r="M16" s="36" t="n">
        <v>3213</v>
      </c>
      <c r="N16" s="36" t="n">
        <v>2597</v>
      </c>
      <c r="O16" s="36" t="n">
        <v>2144</v>
      </c>
      <c r="P16" s="36" t="n">
        <v>4891</v>
      </c>
      <c r="Q16" s="36" t="n">
        <v>76171</v>
      </c>
      <c r="R16" s="36" t="n">
        <v>8232</v>
      </c>
      <c r="S16" s="36" t="n">
        <v>8183</v>
      </c>
      <c r="T16" s="36" t="n">
        <v>8404</v>
      </c>
      <c r="U16" s="36" t="n">
        <v>8390</v>
      </c>
      <c r="V16" s="36" t="n">
        <v>7789</v>
      </c>
      <c r="W16" s="36" t="n">
        <v>7164</v>
      </c>
      <c r="X16" s="36" t="n">
        <v>6264</v>
      </c>
      <c r="Y16" s="36" t="n">
        <v>5418</v>
      </c>
      <c r="Z16" s="36" t="n">
        <v>4960</v>
      </c>
      <c r="AA16" s="36" t="n">
        <v>4537</v>
      </c>
      <c r="AB16" s="36" t="n">
        <v>3768</v>
      </c>
      <c r="AC16" s="36" t="n">
        <v>3080</v>
      </c>
      <c r="AD16" s="36" t="n">
        <v>2485</v>
      </c>
      <c r="AE16" s="36" t="n">
        <v>5926</v>
      </c>
      <c r="AF16" s="36" t="n">
        <v>84600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8293</v>
      </c>
      <c r="D17" s="36" t="n">
        <v>8398</v>
      </c>
      <c r="E17" s="36" t="n">
        <v>8612</v>
      </c>
      <c r="F17" s="36" t="n">
        <v>9254</v>
      </c>
      <c r="G17" s="36" t="n">
        <v>9579</v>
      </c>
      <c r="H17" s="36" t="n">
        <v>9116</v>
      </c>
      <c r="I17" s="36" t="n">
        <v>7783</v>
      </c>
      <c r="J17" s="36" t="n">
        <v>6717</v>
      </c>
      <c r="K17" s="36" t="n">
        <v>6131</v>
      </c>
      <c r="L17" s="36" t="n">
        <v>5808</v>
      </c>
      <c r="M17" s="36" t="n">
        <v>5056</v>
      </c>
      <c r="N17" s="36" t="n">
        <v>4070</v>
      </c>
      <c r="O17" s="36" t="n">
        <v>2985</v>
      </c>
      <c r="P17" s="36" t="n">
        <v>5327</v>
      </c>
      <c r="Q17" s="36" t="n">
        <v>97129</v>
      </c>
      <c r="R17" s="36" t="n">
        <v>8132</v>
      </c>
      <c r="S17" s="36" t="n">
        <v>8233</v>
      </c>
      <c r="T17" s="36" t="n">
        <v>8150</v>
      </c>
      <c r="U17" s="36" t="n">
        <v>8642</v>
      </c>
      <c r="V17" s="36" t="n">
        <v>9152</v>
      </c>
      <c r="W17" s="36" t="n">
        <v>9054</v>
      </c>
      <c r="X17" s="36" t="n">
        <v>8138</v>
      </c>
      <c r="Y17" s="36" t="n">
        <v>7386</v>
      </c>
      <c r="Z17" s="36" t="n">
        <v>6932</v>
      </c>
      <c r="AA17" s="36" t="n">
        <v>6459</v>
      </c>
      <c r="AB17" s="36" t="n">
        <v>5562</v>
      </c>
      <c r="AC17" s="36" t="n">
        <v>4506</v>
      </c>
      <c r="AD17" s="36" t="n">
        <v>3480</v>
      </c>
      <c r="AE17" s="36" t="n">
        <v>7080</v>
      </c>
      <c r="AF17" s="36" t="n">
        <v>100906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974</v>
      </c>
      <c r="D18" s="36" t="n">
        <v>1043</v>
      </c>
      <c r="E18" s="36" t="n">
        <v>1048</v>
      </c>
      <c r="F18" s="36" t="n">
        <v>1001</v>
      </c>
      <c r="G18" s="36" t="n">
        <v>885</v>
      </c>
      <c r="H18" s="36" t="n">
        <v>805</v>
      </c>
      <c r="I18" s="36" t="n">
        <v>715</v>
      </c>
      <c r="J18" s="36" t="n">
        <v>626</v>
      </c>
      <c r="K18" s="36" t="n">
        <v>587</v>
      </c>
      <c r="L18" s="36" t="n">
        <v>568</v>
      </c>
      <c r="M18" s="36" t="n">
        <v>497</v>
      </c>
      <c r="N18" s="36" t="n">
        <v>444</v>
      </c>
      <c r="O18" s="36" t="n">
        <v>406</v>
      </c>
      <c r="P18" s="36" t="n">
        <v>1126</v>
      </c>
      <c r="Q18" s="36" t="n">
        <v>10725</v>
      </c>
      <c r="R18" s="36" t="n">
        <v>970</v>
      </c>
      <c r="S18" s="36" t="n">
        <v>1027</v>
      </c>
      <c r="T18" s="36" t="n">
        <v>1046</v>
      </c>
      <c r="U18" s="36" t="n">
        <v>1011</v>
      </c>
      <c r="V18" s="36" t="n">
        <v>946</v>
      </c>
      <c r="W18" s="36" t="n">
        <v>927</v>
      </c>
      <c r="X18" s="36" t="n">
        <v>886</v>
      </c>
      <c r="Y18" s="36" t="n">
        <v>815</v>
      </c>
      <c r="Z18" s="36" t="n">
        <v>747</v>
      </c>
      <c r="AA18" s="36" t="n">
        <v>695</v>
      </c>
      <c r="AB18" s="36" t="n">
        <v>619</v>
      </c>
      <c r="AC18" s="36" t="n">
        <v>531</v>
      </c>
      <c r="AD18" s="36" t="n">
        <v>453</v>
      </c>
      <c r="AE18" s="36" t="n">
        <v>1214</v>
      </c>
      <c r="AF18" s="36" t="n">
        <v>11887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28308</v>
      </c>
      <c r="D19" s="36" t="n">
        <v>29027</v>
      </c>
      <c r="E19" s="36" t="n">
        <v>27930</v>
      </c>
      <c r="F19" s="36" t="n">
        <v>27308</v>
      </c>
      <c r="G19" s="36" t="n">
        <v>26661</v>
      </c>
      <c r="H19" s="36" t="n">
        <v>26381</v>
      </c>
      <c r="I19" s="36" t="n">
        <v>23715</v>
      </c>
      <c r="J19" s="36" t="n">
        <v>20201</v>
      </c>
      <c r="K19" s="36" t="n">
        <v>17926</v>
      </c>
      <c r="L19" s="36" t="n">
        <v>16804</v>
      </c>
      <c r="M19" s="36" t="n">
        <v>14700</v>
      </c>
      <c r="N19" s="36" t="n">
        <v>12408</v>
      </c>
      <c r="O19" s="36" t="n">
        <v>9864</v>
      </c>
      <c r="P19" s="36" t="n">
        <v>16880</v>
      </c>
      <c r="Q19" s="36" t="n">
        <v>298113</v>
      </c>
      <c r="R19" s="36" t="n">
        <v>27483</v>
      </c>
      <c r="S19" s="36" t="n">
        <v>26769</v>
      </c>
      <c r="T19" s="36" t="n">
        <v>26772</v>
      </c>
      <c r="U19" s="36" t="n">
        <v>26703</v>
      </c>
      <c r="V19" s="36" t="n">
        <v>26494</v>
      </c>
      <c r="W19" s="36" t="n">
        <v>26605</v>
      </c>
      <c r="X19" s="36" t="n">
        <v>25102</v>
      </c>
      <c r="Y19" s="36" t="n">
        <v>22810</v>
      </c>
      <c r="Z19" s="36" t="n">
        <v>20778</v>
      </c>
      <c r="AA19" s="36" t="n">
        <v>19229</v>
      </c>
      <c r="AB19" s="36" t="n">
        <v>16938</v>
      </c>
      <c r="AC19" s="36" t="n">
        <v>14231</v>
      </c>
      <c r="AD19" s="36" t="n">
        <v>11121</v>
      </c>
      <c r="AE19" s="36" t="n">
        <v>21552</v>
      </c>
      <c r="AF19" s="36" t="n">
        <v>312587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1852</v>
      </c>
      <c r="D20" s="36" t="n">
        <v>1843</v>
      </c>
      <c r="E20" s="36" t="n">
        <v>1768</v>
      </c>
      <c r="F20" s="36" t="n">
        <v>1746</v>
      </c>
      <c r="G20" s="36" t="n">
        <v>1678</v>
      </c>
      <c r="H20" s="36" t="n">
        <v>1595</v>
      </c>
      <c r="I20" s="36" t="n">
        <v>1451</v>
      </c>
      <c r="J20" s="36" t="n">
        <v>1352</v>
      </c>
      <c r="K20" s="36" t="n">
        <v>1268</v>
      </c>
      <c r="L20" s="36" t="n">
        <v>1171</v>
      </c>
      <c r="M20" s="36" t="n">
        <v>1025</v>
      </c>
      <c r="N20" s="36" t="n">
        <v>884</v>
      </c>
      <c r="O20" s="36" t="n">
        <v>739</v>
      </c>
      <c r="P20" s="36" t="n">
        <v>1847</v>
      </c>
      <c r="Q20" s="36" t="n">
        <v>20219</v>
      </c>
      <c r="R20" s="36" t="n">
        <v>1778</v>
      </c>
      <c r="S20" s="36" t="n">
        <v>1771</v>
      </c>
      <c r="T20" s="36" t="n">
        <v>1708</v>
      </c>
      <c r="U20" s="36" t="n">
        <v>1688</v>
      </c>
      <c r="V20" s="36" t="n">
        <v>1640</v>
      </c>
      <c r="W20" s="36" t="n">
        <v>1647</v>
      </c>
      <c r="X20" s="36" t="n">
        <v>1608</v>
      </c>
      <c r="Y20" s="36" t="n">
        <v>1517</v>
      </c>
      <c r="Z20" s="36" t="n">
        <v>1423</v>
      </c>
      <c r="AA20" s="36" t="n">
        <v>1290</v>
      </c>
      <c r="AB20" s="36" t="n">
        <v>1107</v>
      </c>
      <c r="AC20" s="36" t="n">
        <v>976</v>
      </c>
      <c r="AD20" s="36" t="n">
        <v>836</v>
      </c>
      <c r="AE20" s="36" t="n">
        <v>1946</v>
      </c>
      <c r="AF20" s="36" t="n">
        <v>20935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2335</v>
      </c>
      <c r="D21" s="36" t="n">
        <v>2322</v>
      </c>
      <c r="E21" s="36" t="n">
        <v>2462</v>
      </c>
      <c r="F21" s="36" t="n">
        <v>2248</v>
      </c>
      <c r="G21" s="36" t="n">
        <v>1769</v>
      </c>
      <c r="H21" s="36" t="n">
        <v>1572</v>
      </c>
      <c r="I21" s="36" t="n">
        <v>1523</v>
      </c>
      <c r="J21" s="36" t="n">
        <v>1381</v>
      </c>
      <c r="K21" s="36" t="n">
        <v>1294</v>
      </c>
      <c r="L21" s="36" t="n">
        <v>1291</v>
      </c>
      <c r="M21" s="36" t="n">
        <v>1183</v>
      </c>
      <c r="N21" s="36" t="n">
        <v>1045</v>
      </c>
      <c r="O21" s="36" t="n">
        <v>925</v>
      </c>
      <c r="P21" s="36" t="n">
        <v>2620</v>
      </c>
      <c r="Q21" s="36" t="n">
        <v>23970</v>
      </c>
      <c r="R21" s="36" t="n">
        <v>2290</v>
      </c>
      <c r="S21" s="36" t="n">
        <v>2329</v>
      </c>
      <c r="T21" s="36" t="n">
        <v>2488</v>
      </c>
      <c r="U21" s="36" t="n">
        <v>2573</v>
      </c>
      <c r="V21" s="36" t="n">
        <v>2378</v>
      </c>
      <c r="W21" s="36" t="n">
        <v>2091</v>
      </c>
      <c r="X21" s="36" t="n">
        <v>1837</v>
      </c>
      <c r="Y21" s="36" t="n">
        <v>1697</v>
      </c>
      <c r="Z21" s="36" t="n">
        <v>1657</v>
      </c>
      <c r="AA21" s="36" t="n">
        <v>1582</v>
      </c>
      <c r="AB21" s="36" t="n">
        <v>1363</v>
      </c>
      <c r="AC21" s="36" t="n">
        <v>1179</v>
      </c>
      <c r="AD21" s="36" t="n">
        <v>1020</v>
      </c>
      <c r="AE21" s="36" t="n">
        <v>2878</v>
      </c>
      <c r="AF21" s="36" t="n">
        <v>27362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77850</v>
      </c>
      <c r="D22" s="36" t="n">
        <v>78276</v>
      </c>
      <c r="E22" s="36" t="n">
        <v>78045</v>
      </c>
      <c r="F22" s="36" t="n">
        <v>78869</v>
      </c>
      <c r="G22" s="36" t="n">
        <v>78589</v>
      </c>
      <c r="H22" s="36" t="n">
        <v>77036</v>
      </c>
      <c r="I22" s="36" t="n">
        <v>69095</v>
      </c>
      <c r="J22" s="36" t="n">
        <v>60200</v>
      </c>
      <c r="K22" s="36" t="n">
        <v>53888</v>
      </c>
      <c r="L22" s="36" t="n">
        <v>48673</v>
      </c>
      <c r="M22" s="36" t="n">
        <v>40010</v>
      </c>
      <c r="N22" s="36" t="n">
        <v>31638</v>
      </c>
      <c r="O22" s="36" t="n">
        <v>23682</v>
      </c>
      <c r="P22" s="36" t="n">
        <v>38405</v>
      </c>
      <c r="Q22" s="36" t="n">
        <v>834256</v>
      </c>
      <c r="R22" s="36" t="n">
        <v>73218</v>
      </c>
      <c r="S22" s="36" t="n">
        <v>75102</v>
      </c>
      <c r="T22" s="36" t="n">
        <v>73623</v>
      </c>
      <c r="U22" s="36" t="n">
        <v>73119</v>
      </c>
      <c r="V22" s="36" t="n">
        <v>73112</v>
      </c>
      <c r="W22" s="36" t="n">
        <v>73820</v>
      </c>
      <c r="X22" s="36" t="n">
        <v>70889</v>
      </c>
      <c r="Y22" s="36" t="n">
        <v>65420</v>
      </c>
      <c r="Z22" s="36" t="n">
        <v>59469</v>
      </c>
      <c r="AA22" s="36" t="n">
        <v>52817</v>
      </c>
      <c r="AB22" s="36" t="n">
        <v>43772</v>
      </c>
      <c r="AC22" s="36" t="n">
        <v>35302</v>
      </c>
      <c r="AD22" s="36" t="n">
        <v>26729</v>
      </c>
      <c r="AE22" s="36" t="n">
        <v>48962</v>
      </c>
      <c r="AF22" s="36" t="n">
        <v>845354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1934</v>
      </c>
      <c r="D23" s="36" t="n">
        <v>2105</v>
      </c>
      <c r="E23" s="36" t="n">
        <v>2109</v>
      </c>
      <c r="F23" s="36" t="n">
        <v>2056</v>
      </c>
      <c r="G23" s="36" t="n">
        <v>2009</v>
      </c>
      <c r="H23" s="36" t="n">
        <v>2081</v>
      </c>
      <c r="I23" s="36" t="n">
        <v>2023</v>
      </c>
      <c r="J23" s="36" t="n">
        <v>1896</v>
      </c>
      <c r="K23" s="36" t="n">
        <v>1791</v>
      </c>
      <c r="L23" s="36" t="n">
        <v>1649</v>
      </c>
      <c r="M23" s="36" t="n">
        <v>1396</v>
      </c>
      <c r="N23" s="36" t="n">
        <v>1212</v>
      </c>
      <c r="O23" s="36" t="n">
        <v>1052</v>
      </c>
      <c r="P23" s="36" t="n">
        <v>2718</v>
      </c>
      <c r="Q23" s="36" t="n">
        <v>26031</v>
      </c>
      <c r="R23" s="36" t="n">
        <v>1878</v>
      </c>
      <c r="S23" s="36" t="n">
        <v>1998</v>
      </c>
      <c r="T23" s="36" t="n">
        <v>2004</v>
      </c>
      <c r="U23" s="36" t="n">
        <v>1982</v>
      </c>
      <c r="V23" s="36" t="n">
        <v>1998</v>
      </c>
      <c r="W23" s="36" t="n">
        <v>2126</v>
      </c>
      <c r="X23" s="36" t="n">
        <v>2213</v>
      </c>
      <c r="Y23" s="36" t="n">
        <v>2200</v>
      </c>
      <c r="Z23" s="36" t="n">
        <v>2103</v>
      </c>
      <c r="AA23" s="36" t="n">
        <v>1953</v>
      </c>
      <c r="AB23" s="36" t="n">
        <v>1692</v>
      </c>
      <c r="AC23" s="36" t="n">
        <v>1482</v>
      </c>
      <c r="AD23" s="36" t="n">
        <v>1306</v>
      </c>
      <c r="AE23" s="36" t="n">
        <v>3412</v>
      </c>
      <c r="AF23" s="36" t="n">
        <v>28347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1299</v>
      </c>
      <c r="D24" s="36" t="n">
        <v>1337</v>
      </c>
      <c r="E24" s="36" t="n">
        <v>1349</v>
      </c>
      <c r="F24" s="36" t="n">
        <v>1250</v>
      </c>
      <c r="G24" s="36" t="n">
        <v>1029</v>
      </c>
      <c r="H24" s="36" t="n">
        <v>858</v>
      </c>
      <c r="I24" s="36" t="n">
        <v>738</v>
      </c>
      <c r="J24" s="36" t="n">
        <v>654</v>
      </c>
      <c r="K24" s="36" t="n">
        <v>597</v>
      </c>
      <c r="L24" s="36" t="n">
        <v>568</v>
      </c>
      <c r="M24" s="36" t="n">
        <v>511</v>
      </c>
      <c r="N24" s="36" t="n">
        <v>441</v>
      </c>
      <c r="O24" s="36" t="n">
        <v>373</v>
      </c>
      <c r="P24" s="36" t="n">
        <v>981</v>
      </c>
      <c r="Q24" s="36" t="n">
        <v>11985</v>
      </c>
      <c r="R24" s="36" t="n">
        <v>1224</v>
      </c>
      <c r="S24" s="36" t="n">
        <v>1315</v>
      </c>
      <c r="T24" s="36" t="n">
        <v>1359</v>
      </c>
      <c r="U24" s="36" t="n">
        <v>1295</v>
      </c>
      <c r="V24" s="36" t="n">
        <v>1130</v>
      </c>
      <c r="W24" s="36" t="n">
        <v>1005</v>
      </c>
      <c r="X24" s="36" t="n">
        <v>878</v>
      </c>
      <c r="Y24" s="36" t="n">
        <v>746</v>
      </c>
      <c r="Z24" s="36" t="n">
        <v>668</v>
      </c>
      <c r="AA24" s="36" t="n">
        <v>623</v>
      </c>
      <c r="AB24" s="36" t="n">
        <v>541</v>
      </c>
      <c r="AC24" s="36" t="n">
        <v>471</v>
      </c>
      <c r="AD24" s="36" t="n">
        <v>430</v>
      </c>
      <c r="AE24" s="36" t="n">
        <v>1088</v>
      </c>
      <c r="AF24" s="36" t="n">
        <v>12773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7398</v>
      </c>
      <c r="D25" s="36" t="n">
        <v>7217</v>
      </c>
      <c r="E25" s="36" t="n">
        <v>7350</v>
      </c>
      <c r="F25" s="36" t="n">
        <v>7281</v>
      </c>
      <c r="G25" s="36" t="n">
        <v>6553</v>
      </c>
      <c r="H25" s="36" t="n">
        <v>5915</v>
      </c>
      <c r="I25" s="36" t="n">
        <v>5308</v>
      </c>
      <c r="J25" s="36" t="n">
        <v>4752</v>
      </c>
      <c r="K25" s="36" t="n">
        <v>4366</v>
      </c>
      <c r="L25" s="36" t="n">
        <v>4104</v>
      </c>
      <c r="M25" s="36" t="n">
        <v>3574</v>
      </c>
      <c r="N25" s="36" t="n">
        <v>3063</v>
      </c>
      <c r="O25" s="36" t="n">
        <v>2722</v>
      </c>
      <c r="P25" s="36" t="n">
        <v>6868</v>
      </c>
      <c r="Q25" s="36" t="n">
        <v>76471</v>
      </c>
      <c r="R25" s="36" t="n">
        <v>6964</v>
      </c>
      <c r="S25" s="36" t="n">
        <v>6943</v>
      </c>
      <c r="T25" s="36" t="n">
        <v>7165</v>
      </c>
      <c r="U25" s="36" t="n">
        <v>7305</v>
      </c>
      <c r="V25" s="36" t="n">
        <v>6954</v>
      </c>
      <c r="W25" s="36" t="n">
        <v>6585</v>
      </c>
      <c r="X25" s="36" t="n">
        <v>6174</v>
      </c>
      <c r="Y25" s="36" t="n">
        <v>5738</v>
      </c>
      <c r="Z25" s="36" t="n">
        <v>5331</v>
      </c>
      <c r="AA25" s="36" t="n">
        <v>4904</v>
      </c>
      <c r="AB25" s="36" t="n">
        <v>4258</v>
      </c>
      <c r="AC25" s="36" t="n">
        <v>3732</v>
      </c>
      <c r="AD25" s="36" t="n">
        <v>3275</v>
      </c>
      <c r="AE25" s="36" t="n">
        <v>8169</v>
      </c>
      <c r="AF25" s="36" t="n">
        <v>83497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549</v>
      </c>
      <c r="D26" s="36" t="n">
        <v>543</v>
      </c>
      <c r="E26" s="36" t="n">
        <v>534</v>
      </c>
      <c r="F26" s="36" t="n">
        <v>505</v>
      </c>
      <c r="G26" s="36" t="n">
        <v>468</v>
      </c>
      <c r="H26" s="36" t="n">
        <v>459</v>
      </c>
      <c r="I26" s="36" t="n">
        <v>428</v>
      </c>
      <c r="J26" s="36" t="n">
        <v>379</v>
      </c>
      <c r="K26" s="36" t="n">
        <v>353</v>
      </c>
      <c r="L26" s="36" t="n">
        <v>347</v>
      </c>
      <c r="M26" s="36" t="n">
        <v>306</v>
      </c>
      <c r="N26" s="36" t="n">
        <v>259</v>
      </c>
      <c r="O26" s="36" t="n">
        <v>235</v>
      </c>
      <c r="P26" s="36" t="n">
        <v>614</v>
      </c>
      <c r="Q26" s="36" t="n">
        <v>5979</v>
      </c>
      <c r="R26" s="36" t="n">
        <v>535</v>
      </c>
      <c r="S26" s="36" t="n">
        <v>527</v>
      </c>
      <c r="T26" s="36" t="n">
        <v>529</v>
      </c>
      <c r="U26" s="36" t="n">
        <v>527</v>
      </c>
      <c r="V26" s="36" t="n">
        <v>524</v>
      </c>
      <c r="W26" s="36" t="n">
        <v>531</v>
      </c>
      <c r="X26" s="36" t="n">
        <v>517</v>
      </c>
      <c r="Y26" s="36" t="n">
        <v>472</v>
      </c>
      <c r="Z26" s="36" t="n">
        <v>422</v>
      </c>
      <c r="AA26" s="36" t="n">
        <v>389</v>
      </c>
      <c r="AB26" s="36" t="n">
        <v>346</v>
      </c>
      <c r="AC26" s="36" t="n">
        <v>309</v>
      </c>
      <c r="AD26" s="36" t="n">
        <v>277</v>
      </c>
      <c r="AE26" s="36" t="n">
        <v>736</v>
      </c>
      <c r="AF26" s="36" t="n">
        <v>6641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4764</v>
      </c>
      <c r="D27" s="36" t="n">
        <v>4632</v>
      </c>
      <c r="E27" s="36" t="n">
        <v>4330</v>
      </c>
      <c r="F27" s="36" t="n">
        <v>4198</v>
      </c>
      <c r="G27" s="36" t="n">
        <v>4140</v>
      </c>
      <c r="H27" s="36" t="n">
        <v>4090</v>
      </c>
      <c r="I27" s="36" t="n">
        <v>3558</v>
      </c>
      <c r="J27" s="36" t="n">
        <v>2859</v>
      </c>
      <c r="K27" s="36" t="n">
        <v>2373</v>
      </c>
      <c r="L27" s="36" t="n">
        <v>2039</v>
      </c>
      <c r="M27" s="36" t="n">
        <v>1651</v>
      </c>
      <c r="N27" s="36" t="n">
        <v>1350</v>
      </c>
      <c r="O27" s="36" t="n">
        <v>1049</v>
      </c>
      <c r="P27" s="36" t="n">
        <v>2037</v>
      </c>
      <c r="Q27" s="36" t="n">
        <v>43070</v>
      </c>
      <c r="R27" s="36" t="n">
        <v>4433</v>
      </c>
      <c r="S27" s="36" t="n">
        <v>4268</v>
      </c>
      <c r="T27" s="36" t="n">
        <v>4138</v>
      </c>
      <c r="U27" s="36" t="n">
        <v>4001</v>
      </c>
      <c r="V27" s="36" t="n">
        <v>3914</v>
      </c>
      <c r="W27" s="36" t="n">
        <v>3958</v>
      </c>
      <c r="X27" s="36" t="n">
        <v>3660</v>
      </c>
      <c r="Y27" s="36" t="n">
        <v>3097</v>
      </c>
      <c r="Z27" s="36" t="n">
        <v>2599</v>
      </c>
      <c r="AA27" s="36" t="n">
        <v>2215</v>
      </c>
      <c r="AB27" s="36" t="n">
        <v>1790</v>
      </c>
      <c r="AC27" s="36" t="n">
        <v>1445</v>
      </c>
      <c r="AD27" s="36" t="n">
        <v>1137</v>
      </c>
      <c r="AE27" s="36" t="n">
        <v>2287</v>
      </c>
      <c r="AF27" s="36" t="n">
        <v>42942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3108</v>
      </c>
      <c r="D28" s="36" t="n">
        <v>3051</v>
      </c>
      <c r="E28" s="36" t="n">
        <v>3069</v>
      </c>
      <c r="F28" s="36" t="n">
        <v>3016</v>
      </c>
      <c r="G28" s="36" t="n">
        <v>2791</v>
      </c>
      <c r="H28" s="36" t="n">
        <v>2495</v>
      </c>
      <c r="I28" s="36" t="n">
        <v>2121</v>
      </c>
      <c r="J28" s="36" t="n">
        <v>1845</v>
      </c>
      <c r="K28" s="36" t="n">
        <v>1656</v>
      </c>
      <c r="L28" s="36" t="n">
        <v>1530</v>
      </c>
      <c r="M28" s="36" t="n">
        <v>1358</v>
      </c>
      <c r="N28" s="36" t="n">
        <v>1204</v>
      </c>
      <c r="O28" s="36" t="n">
        <v>987</v>
      </c>
      <c r="P28" s="36" t="n">
        <v>2186</v>
      </c>
      <c r="Q28" s="36" t="n">
        <v>30417</v>
      </c>
      <c r="R28" s="36" t="n">
        <v>3060</v>
      </c>
      <c r="S28" s="36" t="n">
        <v>2917</v>
      </c>
      <c r="T28" s="36" t="n">
        <v>3001</v>
      </c>
      <c r="U28" s="36" t="n">
        <v>3056</v>
      </c>
      <c r="V28" s="36" t="n">
        <v>2892</v>
      </c>
      <c r="W28" s="36" t="n">
        <v>2657</v>
      </c>
      <c r="X28" s="36" t="n">
        <v>2361</v>
      </c>
      <c r="Y28" s="36" t="n">
        <v>2081</v>
      </c>
      <c r="Z28" s="36" t="n">
        <v>1864</v>
      </c>
      <c r="AA28" s="36" t="n">
        <v>1704</v>
      </c>
      <c r="AB28" s="36" t="n">
        <v>1487</v>
      </c>
      <c r="AC28" s="36" t="n">
        <v>1287</v>
      </c>
      <c r="AD28" s="36" t="n">
        <v>1084</v>
      </c>
      <c r="AE28" s="36" t="n">
        <v>2735</v>
      </c>
      <c r="AF28" s="36" t="n">
        <v>32186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11719</v>
      </c>
      <c r="D29" s="36" t="n">
        <v>12038</v>
      </c>
      <c r="E29" s="36" t="n">
        <v>12324</v>
      </c>
      <c r="F29" s="36" t="n">
        <v>12622</v>
      </c>
      <c r="G29" s="36" t="n">
        <v>12371</v>
      </c>
      <c r="H29" s="36" t="n">
        <v>11976</v>
      </c>
      <c r="I29" s="36" t="n">
        <v>11025</v>
      </c>
      <c r="J29" s="36" t="n">
        <v>10164</v>
      </c>
      <c r="K29" s="36" t="n">
        <v>9617</v>
      </c>
      <c r="L29" s="36" t="n">
        <v>9224</v>
      </c>
      <c r="M29" s="36" t="n">
        <v>8136</v>
      </c>
      <c r="N29" s="36" t="n">
        <v>6735</v>
      </c>
      <c r="O29" s="36" t="n">
        <v>5168</v>
      </c>
      <c r="P29" s="36" t="n">
        <v>9993</v>
      </c>
      <c r="Q29" s="36" t="n">
        <v>143112</v>
      </c>
      <c r="R29" s="36" t="n">
        <v>11427</v>
      </c>
      <c r="S29" s="36" t="n">
        <v>11683</v>
      </c>
      <c r="T29" s="36" t="n">
        <v>11793</v>
      </c>
      <c r="U29" s="36" t="n">
        <v>12003</v>
      </c>
      <c r="V29" s="36" t="n">
        <v>11829</v>
      </c>
      <c r="W29" s="36" t="n">
        <v>11896</v>
      </c>
      <c r="X29" s="36" t="n">
        <v>11766</v>
      </c>
      <c r="Y29" s="36" t="n">
        <v>11512</v>
      </c>
      <c r="Z29" s="36" t="n">
        <v>11109</v>
      </c>
      <c r="AA29" s="36" t="n">
        <v>10338</v>
      </c>
      <c r="AB29" s="36" t="n">
        <v>8975</v>
      </c>
      <c r="AC29" s="36" t="n">
        <v>7618</v>
      </c>
      <c r="AD29" s="36" t="n">
        <v>6077</v>
      </c>
      <c r="AE29" s="36" t="n">
        <v>12155</v>
      </c>
      <c r="AF29" s="36" t="n">
        <v>150181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4172</v>
      </c>
      <c r="D30" s="36" t="n">
        <v>4279</v>
      </c>
      <c r="E30" s="36" t="n">
        <v>4415</v>
      </c>
      <c r="F30" s="36" t="n">
        <v>4446</v>
      </c>
      <c r="G30" s="36" t="n">
        <v>4117</v>
      </c>
      <c r="H30" s="36" t="n">
        <v>3718</v>
      </c>
      <c r="I30" s="36" t="n">
        <v>3395</v>
      </c>
      <c r="J30" s="36" t="n">
        <v>3228</v>
      </c>
      <c r="K30" s="36" t="n">
        <v>3130</v>
      </c>
      <c r="L30" s="36" t="n">
        <v>3048</v>
      </c>
      <c r="M30" s="36" t="n">
        <v>2693</v>
      </c>
      <c r="N30" s="36" t="n">
        <v>2379</v>
      </c>
      <c r="O30" s="36" t="n">
        <v>2135</v>
      </c>
      <c r="P30" s="36" t="n">
        <v>5918</v>
      </c>
      <c r="Q30" s="36" t="n">
        <v>51073</v>
      </c>
      <c r="R30" s="36" t="n">
        <v>4126</v>
      </c>
      <c r="S30" s="36" t="n">
        <v>4108</v>
      </c>
      <c r="T30" s="36" t="n">
        <v>4359</v>
      </c>
      <c r="U30" s="36" t="n">
        <v>4538</v>
      </c>
      <c r="V30" s="36" t="n">
        <v>4334</v>
      </c>
      <c r="W30" s="36" t="n">
        <v>4054</v>
      </c>
      <c r="X30" s="36" t="n">
        <v>3854</v>
      </c>
      <c r="Y30" s="36" t="n">
        <v>3746</v>
      </c>
      <c r="Z30" s="36" t="n">
        <v>3653</v>
      </c>
      <c r="AA30" s="36" t="n">
        <v>3564</v>
      </c>
      <c r="AB30" s="36" t="n">
        <v>3259</v>
      </c>
      <c r="AC30" s="36" t="n">
        <v>2911</v>
      </c>
      <c r="AD30" s="36" t="n">
        <v>2563</v>
      </c>
      <c r="AE30" s="36" t="n">
        <v>6836</v>
      </c>
      <c r="AF30" s="36" t="n">
        <v>55905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2064</v>
      </c>
      <c r="D31" s="36" t="n">
        <v>2261</v>
      </c>
      <c r="E31" s="36" t="n">
        <v>2354</v>
      </c>
      <c r="F31" s="36" t="n">
        <v>2095</v>
      </c>
      <c r="G31" s="36" t="n">
        <v>1640</v>
      </c>
      <c r="H31" s="36" t="n">
        <v>1379</v>
      </c>
      <c r="I31" s="36" t="n">
        <v>1216</v>
      </c>
      <c r="J31" s="36" t="n">
        <v>1057</v>
      </c>
      <c r="K31" s="36" t="n">
        <v>953</v>
      </c>
      <c r="L31" s="36" t="n">
        <v>879</v>
      </c>
      <c r="M31" s="36" t="n">
        <v>744</v>
      </c>
      <c r="N31" s="36" t="n">
        <v>643</v>
      </c>
      <c r="O31" s="36" t="n">
        <v>557</v>
      </c>
      <c r="P31" s="36" t="n">
        <v>1554</v>
      </c>
      <c r="Q31" s="36" t="n">
        <v>19396</v>
      </c>
      <c r="R31" s="36" t="n">
        <v>2007</v>
      </c>
      <c r="S31" s="36" t="n">
        <v>2172</v>
      </c>
      <c r="T31" s="36" t="n">
        <v>2259</v>
      </c>
      <c r="U31" s="36" t="n">
        <v>2218</v>
      </c>
      <c r="V31" s="36" t="n">
        <v>2025</v>
      </c>
      <c r="W31" s="36" t="n">
        <v>1815</v>
      </c>
      <c r="X31" s="36" t="n">
        <v>1546</v>
      </c>
      <c r="Y31" s="36" t="n">
        <v>1332</v>
      </c>
      <c r="Z31" s="36" t="n">
        <v>1231</v>
      </c>
      <c r="AA31" s="36" t="n">
        <v>1154</v>
      </c>
      <c r="AB31" s="36" t="n">
        <v>990</v>
      </c>
      <c r="AC31" s="36" t="n">
        <v>832</v>
      </c>
      <c r="AD31" s="36" t="n">
        <v>699</v>
      </c>
      <c r="AE31" s="36" t="n">
        <v>1912</v>
      </c>
      <c r="AF31" s="36" t="n">
        <v>22192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6370</v>
      </c>
      <c r="D32" s="36" t="n">
        <v>6584</v>
      </c>
      <c r="E32" s="36" t="n">
        <v>6471</v>
      </c>
      <c r="F32" s="36" t="n">
        <v>5922</v>
      </c>
      <c r="G32" s="36" t="n">
        <v>4990</v>
      </c>
      <c r="H32" s="36" t="n">
        <v>4309</v>
      </c>
      <c r="I32" s="36" t="n">
        <v>3712</v>
      </c>
      <c r="J32" s="36" t="n">
        <v>3136</v>
      </c>
      <c r="K32" s="36" t="n">
        <v>2833</v>
      </c>
      <c r="L32" s="36" t="n">
        <v>2770</v>
      </c>
      <c r="M32" s="36" t="n">
        <v>2451</v>
      </c>
      <c r="N32" s="36" t="n">
        <v>2065</v>
      </c>
      <c r="O32" s="36" t="n">
        <v>1713</v>
      </c>
      <c r="P32" s="36" t="n">
        <v>4160</v>
      </c>
      <c r="Q32" s="36" t="n">
        <v>57486</v>
      </c>
      <c r="R32" s="36" t="n">
        <v>6061</v>
      </c>
      <c r="S32" s="36" t="n">
        <v>6160</v>
      </c>
      <c r="T32" s="36" t="n">
        <v>6356</v>
      </c>
      <c r="U32" s="36" t="n">
        <v>6145</v>
      </c>
      <c r="V32" s="36" t="n">
        <v>5397</v>
      </c>
      <c r="W32" s="36" t="n">
        <v>4785</v>
      </c>
      <c r="X32" s="36" t="n">
        <v>4197</v>
      </c>
      <c r="Y32" s="36" t="n">
        <v>3645</v>
      </c>
      <c r="Z32" s="36" t="n">
        <v>3368</v>
      </c>
      <c r="AA32" s="36" t="n">
        <v>3129</v>
      </c>
      <c r="AB32" s="36" t="n">
        <v>2649</v>
      </c>
      <c r="AC32" s="36" t="n">
        <v>2244</v>
      </c>
      <c r="AD32" s="36" t="n">
        <v>1851</v>
      </c>
      <c r="AE32" s="36" t="n">
        <v>4944</v>
      </c>
      <c r="AF32" s="36" t="n">
        <v>60931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6089</v>
      </c>
      <c r="D33" s="36" t="n">
        <v>6047</v>
      </c>
      <c r="E33" s="36" t="n">
        <v>5944</v>
      </c>
      <c r="F33" s="36" t="n">
        <v>5867</v>
      </c>
      <c r="G33" s="36" t="n">
        <v>5717</v>
      </c>
      <c r="H33" s="36" t="n">
        <v>5597</v>
      </c>
      <c r="I33" s="36" t="n">
        <v>4912</v>
      </c>
      <c r="J33" s="36" t="n">
        <v>4073</v>
      </c>
      <c r="K33" s="36" t="n">
        <v>3526</v>
      </c>
      <c r="L33" s="36" t="n">
        <v>3260</v>
      </c>
      <c r="M33" s="36" t="n">
        <v>2847</v>
      </c>
      <c r="N33" s="36" t="n">
        <v>2378</v>
      </c>
      <c r="O33" s="36" t="n">
        <v>1860</v>
      </c>
      <c r="P33" s="36" t="n">
        <v>3405</v>
      </c>
      <c r="Q33" s="36" t="n">
        <v>61522</v>
      </c>
      <c r="R33" s="36" t="n">
        <v>5931</v>
      </c>
      <c r="S33" s="36" t="n">
        <v>6058</v>
      </c>
      <c r="T33" s="36" t="n">
        <v>5840</v>
      </c>
      <c r="U33" s="36" t="n">
        <v>5754</v>
      </c>
      <c r="V33" s="36" t="n">
        <v>5672</v>
      </c>
      <c r="W33" s="36" t="n">
        <v>5624</v>
      </c>
      <c r="X33" s="36" t="n">
        <v>5161</v>
      </c>
      <c r="Y33" s="36" t="n">
        <v>4471</v>
      </c>
      <c r="Z33" s="36" t="n">
        <v>3982</v>
      </c>
      <c r="AA33" s="36" t="n">
        <v>3635</v>
      </c>
      <c r="AB33" s="36" t="n">
        <v>3131</v>
      </c>
      <c r="AC33" s="36" t="n">
        <v>2607</v>
      </c>
      <c r="AD33" s="36" t="n">
        <v>2070</v>
      </c>
      <c r="AE33" s="36" t="n">
        <v>4446</v>
      </c>
      <c r="AF33" s="36" t="n">
        <v>64382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4438</v>
      </c>
      <c r="D34" s="36" t="n">
        <v>4566</v>
      </c>
      <c r="E34" s="36" t="n">
        <v>4391</v>
      </c>
      <c r="F34" s="36" t="n">
        <v>3921</v>
      </c>
      <c r="G34" s="36" t="n">
        <v>3436</v>
      </c>
      <c r="H34" s="36" t="n">
        <v>3276</v>
      </c>
      <c r="I34" s="36" t="n">
        <v>3067</v>
      </c>
      <c r="J34" s="36" t="n">
        <v>2749</v>
      </c>
      <c r="K34" s="36" t="n">
        <v>2439</v>
      </c>
      <c r="L34" s="36" t="n">
        <v>2154</v>
      </c>
      <c r="M34" s="36" t="n">
        <v>1722</v>
      </c>
      <c r="N34" s="36" t="n">
        <v>1348</v>
      </c>
      <c r="O34" s="36" t="n">
        <v>1047</v>
      </c>
      <c r="P34" s="36" t="n">
        <v>2015</v>
      </c>
      <c r="Q34" s="36" t="n">
        <v>40569</v>
      </c>
      <c r="R34" s="36" t="n">
        <v>4294</v>
      </c>
      <c r="S34" s="36" t="n">
        <v>4350</v>
      </c>
      <c r="T34" s="36" t="n">
        <v>4193</v>
      </c>
      <c r="U34" s="36" t="n">
        <v>3983</v>
      </c>
      <c r="V34" s="36" t="n">
        <v>3752</v>
      </c>
      <c r="W34" s="36" t="n">
        <v>3707</v>
      </c>
      <c r="X34" s="36" t="n">
        <v>3532</v>
      </c>
      <c r="Y34" s="36" t="n">
        <v>3153</v>
      </c>
      <c r="Z34" s="36" t="n">
        <v>2718</v>
      </c>
      <c r="AA34" s="36" t="n">
        <v>2300</v>
      </c>
      <c r="AB34" s="36" t="n">
        <v>1869</v>
      </c>
      <c r="AC34" s="36" t="n">
        <v>1508</v>
      </c>
      <c r="AD34" s="36" t="n">
        <v>1153</v>
      </c>
      <c r="AE34" s="36" t="n">
        <v>2481</v>
      </c>
      <c r="AF34" s="36" t="n">
        <v>42993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6763</v>
      </c>
      <c r="D35" s="36" t="n">
        <v>6966</v>
      </c>
      <c r="E35" s="36" t="n">
        <v>6973</v>
      </c>
      <c r="F35" s="36" t="n">
        <v>6481</v>
      </c>
      <c r="G35" s="36" t="n">
        <v>5543</v>
      </c>
      <c r="H35" s="36" t="n">
        <v>4811</v>
      </c>
      <c r="I35" s="36" t="n">
        <v>4131</v>
      </c>
      <c r="J35" s="36" t="n">
        <v>3542</v>
      </c>
      <c r="K35" s="36" t="n">
        <v>3119</v>
      </c>
      <c r="L35" s="36" t="n">
        <v>2886</v>
      </c>
      <c r="M35" s="36" t="n">
        <v>2549</v>
      </c>
      <c r="N35" s="36" t="n">
        <v>2113</v>
      </c>
      <c r="O35" s="36" t="n">
        <v>1615</v>
      </c>
      <c r="P35" s="36" t="n">
        <v>3393</v>
      </c>
      <c r="Q35" s="36" t="n">
        <v>60885</v>
      </c>
      <c r="R35" s="36" t="n">
        <v>6610</v>
      </c>
      <c r="S35" s="36" t="n">
        <v>6652</v>
      </c>
      <c r="T35" s="36" t="n">
        <v>6810</v>
      </c>
      <c r="U35" s="36" t="n">
        <v>6706</v>
      </c>
      <c r="V35" s="36" t="n">
        <v>6189</v>
      </c>
      <c r="W35" s="36" t="n">
        <v>5624</v>
      </c>
      <c r="X35" s="36" t="n">
        <v>4909</v>
      </c>
      <c r="Y35" s="36" t="n">
        <v>4259</v>
      </c>
      <c r="Z35" s="36" t="n">
        <v>3839</v>
      </c>
      <c r="AA35" s="36" t="n">
        <v>3523</v>
      </c>
      <c r="AB35" s="36" t="n">
        <v>2961</v>
      </c>
      <c r="AC35" s="36" t="n">
        <v>2366</v>
      </c>
      <c r="AD35" s="36" t="n">
        <v>1843</v>
      </c>
      <c r="AE35" s="36" t="n">
        <v>4502</v>
      </c>
      <c r="AF35" s="36" t="n">
        <v>66793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277</v>
      </c>
      <c r="D36" s="36" t="n">
        <v>294</v>
      </c>
      <c r="E36" s="36" t="n">
        <v>301</v>
      </c>
      <c r="F36" s="36" t="n">
        <v>273</v>
      </c>
      <c r="G36" s="36" t="n">
        <v>216</v>
      </c>
      <c r="H36" s="36" t="n">
        <v>178</v>
      </c>
      <c r="I36" s="36" t="n">
        <v>157</v>
      </c>
      <c r="J36" s="36" t="n">
        <v>142</v>
      </c>
      <c r="K36" s="36" t="n">
        <v>140</v>
      </c>
      <c r="L36" s="36" t="n">
        <v>141</v>
      </c>
      <c r="M36" s="36" t="n">
        <v>117</v>
      </c>
      <c r="N36" s="36" t="n">
        <v>90</v>
      </c>
      <c r="O36" s="36" t="n">
        <v>79</v>
      </c>
      <c r="P36" s="36" t="n">
        <v>262</v>
      </c>
      <c r="Q36" s="36" t="n">
        <v>2667</v>
      </c>
      <c r="R36" s="36" t="n">
        <v>260</v>
      </c>
      <c r="S36" s="36" t="n">
        <v>277</v>
      </c>
      <c r="T36" s="36" t="n">
        <v>287</v>
      </c>
      <c r="U36" s="36" t="n">
        <v>275</v>
      </c>
      <c r="V36" s="36" t="n">
        <v>238</v>
      </c>
      <c r="W36" s="36" t="n">
        <v>209</v>
      </c>
      <c r="X36" s="36" t="n">
        <v>192</v>
      </c>
      <c r="Y36" s="36" t="n">
        <v>181</v>
      </c>
      <c r="Z36" s="36" t="n">
        <v>168</v>
      </c>
      <c r="AA36" s="36" t="n">
        <v>153</v>
      </c>
      <c r="AB36" s="36" t="n">
        <v>129</v>
      </c>
      <c r="AC36" s="36" t="n">
        <v>109</v>
      </c>
      <c r="AD36" s="36" t="n">
        <v>103</v>
      </c>
      <c r="AE36" s="36" t="n">
        <v>336</v>
      </c>
      <c r="AF36" s="36" t="n">
        <v>2917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4618</v>
      </c>
      <c r="D37" s="36" t="n">
        <v>4364</v>
      </c>
      <c r="E37" s="36" t="n">
        <v>4160</v>
      </c>
      <c r="F37" s="36" t="n">
        <v>3998</v>
      </c>
      <c r="G37" s="36" t="n">
        <v>3748</v>
      </c>
      <c r="H37" s="36" t="n">
        <v>3507</v>
      </c>
      <c r="I37" s="36" t="n">
        <v>3123</v>
      </c>
      <c r="J37" s="36" t="n">
        <v>2731</v>
      </c>
      <c r="K37" s="36" t="n">
        <v>2475</v>
      </c>
      <c r="L37" s="36" t="n">
        <v>2305</v>
      </c>
      <c r="M37" s="36" t="n">
        <v>2014</v>
      </c>
      <c r="N37" s="36" t="n">
        <v>1743</v>
      </c>
      <c r="O37" s="36" t="n">
        <v>1357</v>
      </c>
      <c r="P37" s="36" t="n">
        <v>2662</v>
      </c>
      <c r="Q37" s="36" t="n">
        <v>42805</v>
      </c>
      <c r="R37" s="36" t="n">
        <v>4508</v>
      </c>
      <c r="S37" s="36" t="n">
        <v>4240</v>
      </c>
      <c r="T37" s="36" t="n">
        <v>4125</v>
      </c>
      <c r="U37" s="36" t="n">
        <v>4122</v>
      </c>
      <c r="V37" s="36" t="n">
        <v>4027</v>
      </c>
      <c r="W37" s="36" t="n">
        <v>3881</v>
      </c>
      <c r="X37" s="36" t="n">
        <v>3510</v>
      </c>
      <c r="Y37" s="36" t="n">
        <v>3149</v>
      </c>
      <c r="Z37" s="36" t="n">
        <v>2890</v>
      </c>
      <c r="AA37" s="36" t="n">
        <v>2609</v>
      </c>
      <c r="AB37" s="36" t="n">
        <v>2231</v>
      </c>
      <c r="AC37" s="36" t="n">
        <v>1882</v>
      </c>
      <c r="AD37" s="36" t="n">
        <v>1499</v>
      </c>
      <c r="AE37" s="36" t="n">
        <v>3166</v>
      </c>
      <c r="AF37" s="36" t="n">
        <v>45839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264</v>
      </c>
      <c r="D38" s="36" t="n">
        <v>256</v>
      </c>
      <c r="E38" s="36" t="n">
        <v>274</v>
      </c>
      <c r="F38" s="36" t="n">
        <v>287</v>
      </c>
      <c r="G38" s="36" t="n">
        <v>273</v>
      </c>
      <c r="H38" s="36" t="n">
        <v>252</v>
      </c>
      <c r="I38" s="36" t="n">
        <v>226</v>
      </c>
      <c r="J38" s="36" t="n">
        <v>202</v>
      </c>
      <c r="K38" s="36" t="n">
        <v>192</v>
      </c>
      <c r="L38" s="36" t="n">
        <v>206</v>
      </c>
      <c r="M38" s="36" t="n">
        <v>201</v>
      </c>
      <c r="N38" s="36" t="n">
        <v>175</v>
      </c>
      <c r="O38" s="36" t="n">
        <v>151</v>
      </c>
      <c r="P38" s="36" t="n">
        <v>525</v>
      </c>
      <c r="Q38" s="36" t="n">
        <v>3484</v>
      </c>
      <c r="R38" s="36" t="n">
        <v>249</v>
      </c>
      <c r="S38" s="36" t="n">
        <v>258</v>
      </c>
      <c r="T38" s="36" t="n">
        <v>279</v>
      </c>
      <c r="U38" s="36" t="n">
        <v>299</v>
      </c>
      <c r="V38" s="36" t="n">
        <v>303</v>
      </c>
      <c r="W38" s="36" t="n">
        <v>286</v>
      </c>
      <c r="X38" s="36" t="n">
        <v>251</v>
      </c>
      <c r="Y38" s="36" t="n">
        <v>232</v>
      </c>
      <c r="Z38" s="36" t="n">
        <v>236</v>
      </c>
      <c r="AA38" s="36" t="n">
        <v>244</v>
      </c>
      <c r="AB38" s="36" t="n">
        <v>232</v>
      </c>
      <c r="AC38" s="36" t="n">
        <v>210</v>
      </c>
      <c r="AD38" s="36" t="n">
        <v>188</v>
      </c>
      <c r="AE38" s="36" t="n">
        <v>576</v>
      </c>
      <c r="AF38" s="36" t="n">
        <v>3843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10432</v>
      </c>
      <c r="D39" s="36" t="n">
        <v>10201</v>
      </c>
      <c r="E39" s="36" t="n">
        <v>9827</v>
      </c>
      <c r="F39" s="36" t="n">
        <v>9437</v>
      </c>
      <c r="G39" s="36" t="n">
        <v>9281</v>
      </c>
      <c r="H39" s="36" t="n">
        <v>9345</v>
      </c>
      <c r="I39" s="36" t="n">
        <v>8258</v>
      </c>
      <c r="J39" s="36" t="n">
        <v>6759</v>
      </c>
      <c r="K39" s="36" t="n">
        <v>5604</v>
      </c>
      <c r="L39" s="36" t="n">
        <v>4816</v>
      </c>
      <c r="M39" s="36" t="n">
        <v>4038</v>
      </c>
      <c r="N39" s="36" t="n">
        <v>3395</v>
      </c>
      <c r="O39" s="36" t="n">
        <v>2664</v>
      </c>
      <c r="P39" s="36" t="n">
        <v>5280</v>
      </c>
      <c r="Q39" s="36" t="n">
        <v>99337</v>
      </c>
      <c r="R39" s="36" t="n">
        <v>10564</v>
      </c>
      <c r="S39" s="36" t="n">
        <v>9886</v>
      </c>
      <c r="T39" s="36" t="n">
        <v>9249</v>
      </c>
      <c r="U39" s="36" t="n">
        <v>9080</v>
      </c>
      <c r="V39" s="36" t="n">
        <v>9194</v>
      </c>
      <c r="W39" s="36" t="n">
        <v>9251</v>
      </c>
      <c r="X39" s="36" t="n">
        <v>8394</v>
      </c>
      <c r="Y39" s="36" t="n">
        <v>7121</v>
      </c>
      <c r="Z39" s="36" t="n">
        <v>6002</v>
      </c>
      <c r="AA39" s="36" t="n">
        <v>5133</v>
      </c>
      <c r="AB39" s="36" t="n">
        <v>4392</v>
      </c>
      <c r="AC39" s="36" t="n">
        <v>3842</v>
      </c>
      <c r="AD39" s="36" t="n">
        <v>3136</v>
      </c>
      <c r="AE39" s="36" t="n">
        <v>6439</v>
      </c>
      <c r="AF39" s="36" t="n">
        <v>101683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562</v>
      </c>
      <c r="D40" s="36" t="n">
        <v>551</v>
      </c>
      <c r="E40" s="36" t="n">
        <v>546</v>
      </c>
      <c r="F40" s="36" t="n">
        <v>535</v>
      </c>
      <c r="G40" s="36" t="n">
        <v>476</v>
      </c>
      <c r="H40" s="36" t="n">
        <v>434</v>
      </c>
      <c r="I40" s="36" t="n">
        <v>396</v>
      </c>
      <c r="J40" s="36" t="n">
        <v>356</v>
      </c>
      <c r="K40" s="36" t="n">
        <v>344</v>
      </c>
      <c r="L40" s="36" t="n">
        <v>350</v>
      </c>
      <c r="M40" s="36" t="n">
        <v>321</v>
      </c>
      <c r="N40" s="36" t="n">
        <v>286</v>
      </c>
      <c r="O40" s="36" t="n">
        <v>249</v>
      </c>
      <c r="P40" s="36" t="n">
        <v>782</v>
      </c>
      <c r="Q40" s="36" t="n">
        <v>6188</v>
      </c>
      <c r="R40" s="36" t="n">
        <v>533</v>
      </c>
      <c r="S40" s="36" t="n">
        <v>539</v>
      </c>
      <c r="T40" s="36" t="n">
        <v>535</v>
      </c>
      <c r="U40" s="36" t="n">
        <v>540</v>
      </c>
      <c r="V40" s="36" t="n">
        <v>526</v>
      </c>
      <c r="W40" s="36" t="n">
        <v>513</v>
      </c>
      <c r="X40" s="36" t="n">
        <v>475</v>
      </c>
      <c r="Y40" s="36" t="n">
        <v>424</v>
      </c>
      <c r="Z40" s="36" t="n">
        <v>401</v>
      </c>
      <c r="AA40" s="36" t="n">
        <v>407</v>
      </c>
      <c r="AB40" s="36" t="n">
        <v>384</v>
      </c>
      <c r="AC40" s="36" t="n">
        <v>335</v>
      </c>
      <c r="AD40" s="36" t="n">
        <v>287</v>
      </c>
      <c r="AE40" s="36" t="n">
        <v>891</v>
      </c>
      <c r="AF40" s="36" t="n">
        <v>6790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1496</v>
      </c>
      <c r="D41" s="36" t="n">
        <v>1520</v>
      </c>
      <c r="E41" s="36" t="n">
        <v>1543</v>
      </c>
      <c r="F41" s="36" t="n">
        <v>1579</v>
      </c>
      <c r="G41" s="36" t="n">
        <v>1494</v>
      </c>
      <c r="H41" s="36" t="n">
        <v>1350</v>
      </c>
      <c r="I41" s="36" t="n">
        <v>1187</v>
      </c>
      <c r="J41" s="36" t="n">
        <v>1088</v>
      </c>
      <c r="K41" s="36" t="n">
        <v>1028</v>
      </c>
      <c r="L41" s="36" t="n">
        <v>1001</v>
      </c>
      <c r="M41" s="36" t="n">
        <v>924</v>
      </c>
      <c r="N41" s="36" t="n">
        <v>837</v>
      </c>
      <c r="O41" s="36" t="n">
        <v>745</v>
      </c>
      <c r="P41" s="36" t="n">
        <v>1988</v>
      </c>
      <c r="Q41" s="36" t="n">
        <v>17780</v>
      </c>
      <c r="R41" s="36" t="n">
        <v>1446</v>
      </c>
      <c r="S41" s="36" t="n">
        <v>1388</v>
      </c>
      <c r="T41" s="36" t="n">
        <v>1453</v>
      </c>
      <c r="U41" s="36" t="n">
        <v>1554</v>
      </c>
      <c r="V41" s="36" t="n">
        <v>1559</v>
      </c>
      <c r="W41" s="36" t="n">
        <v>1485</v>
      </c>
      <c r="X41" s="36" t="n">
        <v>1357</v>
      </c>
      <c r="Y41" s="36" t="n">
        <v>1237</v>
      </c>
      <c r="Z41" s="36" t="n">
        <v>1170</v>
      </c>
      <c r="AA41" s="36" t="n">
        <v>1156</v>
      </c>
      <c r="AB41" s="36" t="n">
        <v>1074</v>
      </c>
      <c r="AC41" s="36" t="n">
        <v>959</v>
      </c>
      <c r="AD41" s="36" t="n">
        <v>826</v>
      </c>
      <c r="AE41" s="36" t="n">
        <v>2130</v>
      </c>
      <c r="AF41" s="36" t="n">
        <v>18794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1094</v>
      </c>
      <c r="D42" s="36" t="n">
        <v>1176</v>
      </c>
      <c r="E42" s="36" t="n">
        <v>1187</v>
      </c>
      <c r="F42" s="36" t="n">
        <v>1059</v>
      </c>
      <c r="G42" s="36" t="n">
        <v>869</v>
      </c>
      <c r="H42" s="36" t="n">
        <v>755</v>
      </c>
      <c r="I42" s="36" t="n">
        <v>659</v>
      </c>
      <c r="J42" s="36" t="n">
        <v>560</v>
      </c>
      <c r="K42" s="36" t="n">
        <v>485</v>
      </c>
      <c r="L42" s="36" t="n">
        <v>428</v>
      </c>
      <c r="M42" s="36" t="n">
        <v>366</v>
      </c>
      <c r="N42" s="36" t="n">
        <v>323</v>
      </c>
      <c r="O42" s="36" t="n">
        <v>257</v>
      </c>
      <c r="P42" s="36" t="n">
        <v>595</v>
      </c>
      <c r="Q42" s="36" t="n">
        <v>9813</v>
      </c>
      <c r="R42" s="36" t="n">
        <v>1006</v>
      </c>
      <c r="S42" s="36" t="n">
        <v>1129</v>
      </c>
      <c r="T42" s="36" t="n">
        <v>1155</v>
      </c>
      <c r="U42" s="36" t="n">
        <v>1067</v>
      </c>
      <c r="V42" s="36" t="n">
        <v>909</v>
      </c>
      <c r="W42" s="36" t="n">
        <v>821</v>
      </c>
      <c r="X42" s="36" t="n">
        <v>728</v>
      </c>
      <c r="Y42" s="36" t="n">
        <v>612</v>
      </c>
      <c r="Z42" s="36" t="n">
        <v>540</v>
      </c>
      <c r="AA42" s="36" t="n">
        <v>496</v>
      </c>
      <c r="AB42" s="36" t="n">
        <v>428</v>
      </c>
      <c r="AC42" s="36" t="n">
        <v>363</v>
      </c>
      <c r="AD42" s="36" t="n">
        <v>311</v>
      </c>
      <c r="AE42" s="36" t="n">
        <v>860</v>
      </c>
      <c r="AF42" s="36" t="n">
        <v>10425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2681</v>
      </c>
      <c r="D43" s="36" t="n">
        <v>2822</v>
      </c>
      <c r="E43" s="36" t="n">
        <v>2772</v>
      </c>
      <c r="F43" s="36" t="n">
        <v>2777</v>
      </c>
      <c r="G43" s="36" t="n">
        <v>2772</v>
      </c>
      <c r="H43" s="36" t="n">
        <v>2741</v>
      </c>
      <c r="I43" s="36" t="n">
        <v>2550</v>
      </c>
      <c r="J43" s="36" t="n">
        <v>2348</v>
      </c>
      <c r="K43" s="36" t="n">
        <v>2173</v>
      </c>
      <c r="L43" s="36" t="n">
        <v>2033</v>
      </c>
      <c r="M43" s="36" t="n">
        <v>1741</v>
      </c>
      <c r="N43" s="36" t="n">
        <v>1443</v>
      </c>
      <c r="O43" s="36" t="n">
        <v>1184</v>
      </c>
      <c r="P43" s="36" t="n">
        <v>2527</v>
      </c>
      <c r="Q43" s="36" t="n">
        <v>32564</v>
      </c>
      <c r="R43" s="36" t="n">
        <v>2478</v>
      </c>
      <c r="S43" s="36" t="n">
        <v>2754</v>
      </c>
      <c r="T43" s="36" t="n">
        <v>2790</v>
      </c>
      <c r="U43" s="36" t="n">
        <v>2781</v>
      </c>
      <c r="V43" s="36" t="n">
        <v>2745</v>
      </c>
      <c r="W43" s="36" t="n">
        <v>2817</v>
      </c>
      <c r="X43" s="36" t="n">
        <v>2812</v>
      </c>
      <c r="Y43" s="36" t="n">
        <v>2639</v>
      </c>
      <c r="Z43" s="36" t="n">
        <v>2447</v>
      </c>
      <c r="AA43" s="36" t="n">
        <v>2318</v>
      </c>
      <c r="AB43" s="36" t="n">
        <v>2008</v>
      </c>
      <c r="AC43" s="36" t="n">
        <v>1655</v>
      </c>
      <c r="AD43" s="36" t="n">
        <v>1360</v>
      </c>
      <c r="AE43" s="36" t="n">
        <v>3016</v>
      </c>
      <c r="AF43" s="36" t="n">
        <v>34620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6524</v>
      </c>
      <c r="D44" s="36" t="n">
        <v>6521</v>
      </c>
      <c r="E44" s="36" t="n">
        <v>6603</v>
      </c>
      <c r="F44" s="36" t="n">
        <v>6630</v>
      </c>
      <c r="G44" s="36" t="n">
        <v>6287</v>
      </c>
      <c r="H44" s="36" t="n">
        <v>5919</v>
      </c>
      <c r="I44" s="36" t="n">
        <v>5317</v>
      </c>
      <c r="J44" s="36" t="n">
        <v>4622</v>
      </c>
      <c r="K44" s="36" t="n">
        <v>4149</v>
      </c>
      <c r="L44" s="36" t="n">
        <v>4036</v>
      </c>
      <c r="M44" s="36" t="n">
        <v>3752</v>
      </c>
      <c r="N44" s="36" t="n">
        <v>3302</v>
      </c>
      <c r="O44" s="36" t="n">
        <v>2734</v>
      </c>
      <c r="P44" s="36" t="n">
        <v>6682</v>
      </c>
      <c r="Q44" s="36" t="n">
        <v>73078</v>
      </c>
      <c r="R44" s="36" t="n">
        <v>6338</v>
      </c>
      <c r="S44" s="36" t="n">
        <v>6390</v>
      </c>
      <c r="T44" s="36" t="n">
        <v>6488</v>
      </c>
      <c r="U44" s="36" t="n">
        <v>6547</v>
      </c>
      <c r="V44" s="36" t="n">
        <v>6534</v>
      </c>
      <c r="W44" s="36" t="n">
        <v>6435</v>
      </c>
      <c r="X44" s="36" t="n">
        <v>5979</v>
      </c>
      <c r="Y44" s="36" t="n">
        <v>5574</v>
      </c>
      <c r="Z44" s="36" t="n">
        <v>5314</v>
      </c>
      <c r="AA44" s="36" t="n">
        <v>5075</v>
      </c>
      <c r="AB44" s="36" t="n">
        <v>4510</v>
      </c>
      <c r="AC44" s="36" t="n">
        <v>3805</v>
      </c>
      <c r="AD44" s="36" t="n">
        <v>3138</v>
      </c>
      <c r="AE44" s="36" t="n">
        <v>7889</v>
      </c>
      <c r="AF44" s="36" t="n">
        <v>80016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1038</v>
      </c>
      <c r="D45" s="36" t="n">
        <v>1148</v>
      </c>
      <c r="E45" s="36" t="n">
        <v>1189</v>
      </c>
      <c r="F45" s="36" t="n">
        <v>1107</v>
      </c>
      <c r="G45" s="36" t="n">
        <v>886</v>
      </c>
      <c r="H45" s="36" t="n">
        <v>725</v>
      </c>
      <c r="I45" s="36" t="n">
        <v>630</v>
      </c>
      <c r="J45" s="36" t="n">
        <v>544</v>
      </c>
      <c r="K45" s="36" t="n">
        <v>501</v>
      </c>
      <c r="L45" s="36" t="n">
        <v>482</v>
      </c>
      <c r="M45" s="36" t="n">
        <v>413</v>
      </c>
      <c r="N45" s="36" t="n">
        <v>347</v>
      </c>
      <c r="O45" s="36" t="n">
        <v>300</v>
      </c>
      <c r="P45" s="36" t="n">
        <v>909</v>
      </c>
      <c r="Q45" s="36" t="n">
        <v>10219</v>
      </c>
      <c r="R45" s="36" t="n">
        <v>1054</v>
      </c>
      <c r="S45" s="36" t="n">
        <v>1147</v>
      </c>
      <c r="T45" s="36" t="n">
        <v>1149</v>
      </c>
      <c r="U45" s="36" t="n">
        <v>1079</v>
      </c>
      <c r="V45" s="36" t="n">
        <v>932</v>
      </c>
      <c r="W45" s="36" t="n">
        <v>822</v>
      </c>
      <c r="X45" s="36" t="n">
        <v>727</v>
      </c>
      <c r="Y45" s="36" t="n">
        <v>655</v>
      </c>
      <c r="Z45" s="36" t="n">
        <v>620</v>
      </c>
      <c r="AA45" s="36" t="n">
        <v>589</v>
      </c>
      <c r="AB45" s="36" t="n">
        <v>532</v>
      </c>
      <c r="AC45" s="36" t="n">
        <v>456</v>
      </c>
      <c r="AD45" s="36" t="n">
        <v>374</v>
      </c>
      <c r="AE45" s="36" t="n">
        <v>1166</v>
      </c>
      <c r="AF45" s="36" t="n">
        <v>11302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3022</v>
      </c>
      <c r="D46" s="36" t="n">
        <v>3083</v>
      </c>
      <c r="E46" s="36" t="n">
        <v>2938</v>
      </c>
      <c r="F46" s="36" t="n">
        <v>2776</v>
      </c>
      <c r="G46" s="36" t="n">
        <v>2705</v>
      </c>
      <c r="H46" s="36" t="n">
        <v>2781</v>
      </c>
      <c r="I46" s="36" t="n">
        <v>2625</v>
      </c>
      <c r="J46" s="36" t="n">
        <v>2230</v>
      </c>
      <c r="K46" s="36" t="n">
        <v>1852</v>
      </c>
      <c r="L46" s="36" t="n">
        <v>1603</v>
      </c>
      <c r="M46" s="36" t="n">
        <v>1372</v>
      </c>
      <c r="N46" s="36" t="n">
        <v>1172</v>
      </c>
      <c r="O46" s="36" t="n">
        <v>920</v>
      </c>
      <c r="P46" s="36" t="n">
        <v>1746</v>
      </c>
      <c r="Q46" s="36" t="n">
        <v>30825</v>
      </c>
      <c r="R46" s="36" t="n">
        <v>2874</v>
      </c>
      <c r="S46" s="36" t="n">
        <v>2942</v>
      </c>
      <c r="T46" s="36" t="n">
        <v>2824</v>
      </c>
      <c r="U46" s="36" t="n">
        <v>2721</v>
      </c>
      <c r="V46" s="36" t="n">
        <v>2705</v>
      </c>
      <c r="W46" s="36" t="n">
        <v>2834</v>
      </c>
      <c r="X46" s="36" t="n">
        <v>2779</v>
      </c>
      <c r="Y46" s="36" t="n">
        <v>2433</v>
      </c>
      <c r="Z46" s="36" t="n">
        <v>2064</v>
      </c>
      <c r="AA46" s="36" t="n">
        <v>1822</v>
      </c>
      <c r="AB46" s="36" t="n">
        <v>1579</v>
      </c>
      <c r="AC46" s="36" t="n">
        <v>1333</v>
      </c>
      <c r="AD46" s="36" t="n">
        <v>1047</v>
      </c>
      <c r="AE46" s="36" t="n">
        <v>2136</v>
      </c>
      <c r="AF46" s="36" t="n">
        <v>32093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605</v>
      </c>
      <c r="D47" s="36" t="n">
        <v>676</v>
      </c>
      <c r="E47" s="36" t="n">
        <v>712</v>
      </c>
      <c r="F47" s="36" t="n">
        <v>618</v>
      </c>
      <c r="G47" s="36" t="n">
        <v>431</v>
      </c>
      <c r="H47" s="36" t="n">
        <v>340</v>
      </c>
      <c r="I47" s="36" t="n">
        <v>320</v>
      </c>
      <c r="J47" s="36" t="n">
        <v>286</v>
      </c>
      <c r="K47" s="36" t="n">
        <v>275</v>
      </c>
      <c r="L47" s="36" t="n">
        <v>281</v>
      </c>
      <c r="M47" s="36" t="n">
        <v>250</v>
      </c>
      <c r="N47" s="36" t="n">
        <v>222</v>
      </c>
      <c r="O47" s="36" t="n">
        <v>214</v>
      </c>
      <c r="P47" s="36" t="n">
        <v>656</v>
      </c>
      <c r="Q47" s="36" t="n">
        <v>5886</v>
      </c>
      <c r="R47" s="36" t="n">
        <v>603</v>
      </c>
      <c r="S47" s="36" t="n">
        <v>667</v>
      </c>
      <c r="T47" s="36" t="n">
        <v>697</v>
      </c>
      <c r="U47" s="36" t="n">
        <v>623</v>
      </c>
      <c r="V47" s="36" t="n">
        <v>489</v>
      </c>
      <c r="W47" s="36" t="n">
        <v>416</v>
      </c>
      <c r="X47" s="36" t="n">
        <v>379</v>
      </c>
      <c r="Y47" s="36" t="n">
        <v>345</v>
      </c>
      <c r="Z47" s="36" t="n">
        <v>330</v>
      </c>
      <c r="AA47" s="36" t="n">
        <v>319</v>
      </c>
      <c r="AB47" s="36" t="n">
        <v>290</v>
      </c>
      <c r="AC47" s="36" t="n">
        <v>268</v>
      </c>
      <c r="AD47" s="36" t="n">
        <v>240</v>
      </c>
      <c r="AE47" s="36" t="n">
        <v>733</v>
      </c>
      <c r="AF47" s="36" t="n">
        <v>6399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3107</v>
      </c>
      <c r="D48" s="36" t="n">
        <v>3172</v>
      </c>
      <c r="E48" s="36" t="n">
        <v>3217</v>
      </c>
      <c r="F48" s="36" t="n">
        <v>3121</v>
      </c>
      <c r="G48" s="36" t="n">
        <v>2817</v>
      </c>
      <c r="H48" s="36" t="n">
        <v>2608</v>
      </c>
      <c r="I48" s="36" t="n">
        <v>2465</v>
      </c>
      <c r="J48" s="36" t="n">
        <v>2254</v>
      </c>
      <c r="K48" s="36" t="n">
        <v>1972</v>
      </c>
      <c r="L48" s="36" t="n">
        <v>1796</v>
      </c>
      <c r="M48" s="36" t="n">
        <v>1672</v>
      </c>
      <c r="N48" s="36" t="n">
        <v>1545</v>
      </c>
      <c r="O48" s="36" t="n">
        <v>1400</v>
      </c>
      <c r="P48" s="36" t="n">
        <v>4040</v>
      </c>
      <c r="Q48" s="36" t="n">
        <v>35186</v>
      </c>
      <c r="R48" s="36" t="n">
        <v>3010</v>
      </c>
      <c r="S48" s="36" t="n">
        <v>2999</v>
      </c>
      <c r="T48" s="36" t="n">
        <v>3032</v>
      </c>
      <c r="U48" s="36" t="n">
        <v>3122</v>
      </c>
      <c r="V48" s="36" t="n">
        <v>3065</v>
      </c>
      <c r="W48" s="36" t="n">
        <v>3004</v>
      </c>
      <c r="X48" s="36" t="n">
        <v>2869</v>
      </c>
      <c r="Y48" s="36" t="n">
        <v>2665</v>
      </c>
      <c r="Z48" s="36" t="n">
        <v>2419</v>
      </c>
      <c r="AA48" s="36" t="n">
        <v>2227</v>
      </c>
      <c r="AB48" s="36" t="n">
        <v>2042</v>
      </c>
      <c r="AC48" s="36" t="n">
        <v>1877</v>
      </c>
      <c r="AD48" s="36" t="n">
        <v>1700</v>
      </c>
      <c r="AE48" s="36" t="n">
        <v>4731</v>
      </c>
      <c r="AF48" s="36" t="n">
        <v>38762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287449</v>
      </c>
      <c r="D49" s="36" t="n">
        <v>292282</v>
      </c>
      <c r="E49" s="36" t="n">
        <v>290244</v>
      </c>
      <c r="F49" s="36" t="n">
        <v>285477</v>
      </c>
      <c r="G49" s="36" t="n">
        <v>272767</v>
      </c>
      <c r="H49" s="36" t="n">
        <v>260893</v>
      </c>
      <c r="I49" s="36" t="n">
        <v>233358</v>
      </c>
      <c r="J49" s="36" t="n">
        <v>203746</v>
      </c>
      <c r="K49" s="36" t="n">
        <v>183873</v>
      </c>
      <c r="L49" s="36" t="n">
        <v>170996</v>
      </c>
      <c r="M49" s="36" t="n">
        <v>146605</v>
      </c>
      <c r="N49" s="36" t="n">
        <v>120967</v>
      </c>
      <c r="O49" s="36" t="n">
        <v>95979</v>
      </c>
      <c r="P49" s="36" t="n">
        <v>192667</v>
      </c>
      <c r="Q49" s="36" t="n">
        <v>3037303</v>
      </c>
      <c r="R49" s="36" t="n">
        <v>276915</v>
      </c>
      <c r="S49" s="36" t="n">
        <v>279299</v>
      </c>
      <c r="T49" s="36" t="n">
        <v>278835</v>
      </c>
      <c r="U49" s="36" t="n">
        <v>277958</v>
      </c>
      <c r="V49" s="36" t="n">
        <v>272632</v>
      </c>
      <c r="W49" s="36" t="n">
        <v>268550</v>
      </c>
      <c r="X49" s="36" t="n">
        <v>251970</v>
      </c>
      <c r="Y49" s="36" t="n">
        <v>230430</v>
      </c>
      <c r="Z49" s="36" t="n">
        <v>211839</v>
      </c>
      <c r="AA49" s="36" t="n">
        <v>193569</v>
      </c>
      <c r="AB49" s="36" t="n">
        <v>165271</v>
      </c>
      <c r="AC49" s="36" t="n">
        <v>137614</v>
      </c>
      <c r="AD49" s="36" t="n">
        <v>110122</v>
      </c>
      <c r="AE49" s="36" t="n">
        <v>235868</v>
      </c>
      <c r="AF49" s="36" t="n">
        <v>3190872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2047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3474.34257010391</v>
      </c>
      <c r="D3" s="36" t="n">
        <v>3587.75777324728</v>
      </c>
      <c r="E3" s="36" t="n">
        <v>3714.84066567392</v>
      </c>
      <c r="F3" s="36" t="n">
        <v>3849.28159145683</v>
      </c>
      <c r="G3" s="36" t="n">
        <v>3779.55594246948</v>
      </c>
      <c r="H3" s="36" t="n">
        <v>3515.13375632322</v>
      </c>
      <c r="I3" s="36" t="n">
        <v>3367.29785464152</v>
      </c>
      <c r="J3" s="36" t="n">
        <v>3299.95934933173</v>
      </c>
      <c r="K3" s="36" t="n">
        <v>3330.58895593759</v>
      </c>
      <c r="L3" s="36" t="n">
        <v>3356.33095068333</v>
      </c>
      <c r="M3" s="36" t="n">
        <v>3356.0741235475</v>
      </c>
      <c r="N3" s="36" t="n">
        <v>3081.19021645027</v>
      </c>
      <c r="O3" s="36" t="n">
        <v>2672.18965537322</v>
      </c>
      <c r="P3" s="36" t="n">
        <v>8462.4565947602</v>
      </c>
      <c r="Q3" s="36" t="n">
        <v>52847</v>
      </c>
      <c r="R3" s="36" t="n">
        <v>3178.94740228918</v>
      </c>
      <c r="S3" s="36" t="n">
        <v>3362.94841334968</v>
      </c>
      <c r="T3" s="36" t="n">
        <v>3562.01971368009</v>
      </c>
      <c r="U3" s="36" t="n">
        <v>3641.95813290024</v>
      </c>
      <c r="V3" s="36" t="n">
        <v>3682.57992405675</v>
      </c>
      <c r="W3" s="36" t="n">
        <v>3696.96316002948</v>
      </c>
      <c r="X3" s="36" t="n">
        <v>3652.80869484239</v>
      </c>
      <c r="Y3" s="36" t="n">
        <v>3569.45402276039</v>
      </c>
      <c r="Z3" s="36" t="n">
        <v>3623.54956722378</v>
      </c>
      <c r="AA3" s="36" t="n">
        <v>3659.57962960714</v>
      </c>
      <c r="AB3" s="36" t="n">
        <v>3574.13933252719</v>
      </c>
      <c r="AC3" s="36" t="n">
        <v>3313.7399787001</v>
      </c>
      <c r="AD3" s="36" t="n">
        <v>3035.22286274993</v>
      </c>
      <c r="AE3" s="36" t="n">
        <v>10375.0891652836</v>
      </c>
      <c r="AF3" s="36" t="n">
        <v>55929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3387.93490917958</v>
      </c>
      <c r="D4" s="36" t="n">
        <v>3742.89210429089</v>
      </c>
      <c r="E4" s="36" t="n">
        <v>3995.76773948473</v>
      </c>
      <c r="F4" s="36" t="n">
        <v>4148.80668591461</v>
      </c>
      <c r="G4" s="36" t="n">
        <v>4089.10191335832</v>
      </c>
      <c r="H4" s="36" t="n">
        <v>3860.52838530231</v>
      </c>
      <c r="I4" s="36" t="n">
        <v>3810.39000432678</v>
      </c>
      <c r="J4" s="36" t="n">
        <v>3963.80675312354</v>
      </c>
      <c r="K4" s="36" t="n">
        <v>4141.96526112007</v>
      </c>
      <c r="L4" s="36" t="n">
        <v>4184.32818520724</v>
      </c>
      <c r="M4" s="36" t="n">
        <v>4412.04700331863</v>
      </c>
      <c r="N4" s="36" t="n">
        <v>4557.20857112964</v>
      </c>
      <c r="O4" s="36" t="n">
        <v>4463.11182413031</v>
      </c>
      <c r="P4" s="36" t="n">
        <v>14277.1106601133</v>
      </c>
      <c r="Q4" s="36" t="n">
        <v>67035</v>
      </c>
      <c r="R4" s="36" t="n">
        <v>3292.56430383505</v>
      </c>
      <c r="S4" s="36" t="n">
        <v>3479.72239408494</v>
      </c>
      <c r="T4" s="36" t="n">
        <v>3836.82648687677</v>
      </c>
      <c r="U4" s="36" t="n">
        <v>3990.0362224743</v>
      </c>
      <c r="V4" s="36" t="n">
        <v>3915.33537460089</v>
      </c>
      <c r="W4" s="36" t="n">
        <v>3959.7675331931</v>
      </c>
      <c r="X4" s="36" t="n">
        <v>4093.16363518134</v>
      </c>
      <c r="Y4" s="36" t="n">
        <v>4159.19339310947</v>
      </c>
      <c r="Z4" s="36" t="n">
        <v>4427.99262620632</v>
      </c>
      <c r="AA4" s="36" t="n">
        <v>4831.40306312721</v>
      </c>
      <c r="AB4" s="36" t="n">
        <v>5149.15153526679</v>
      </c>
      <c r="AC4" s="36" t="n">
        <v>5145.79565141257</v>
      </c>
      <c r="AD4" s="36" t="n">
        <v>5052.58264964951</v>
      </c>
      <c r="AE4" s="36" t="n">
        <v>17266.4651309817</v>
      </c>
      <c r="AF4" s="36" t="n">
        <v>72600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6501.24463974084</v>
      </c>
      <c r="D5" s="36" t="n">
        <v>7138.21831069056</v>
      </c>
      <c r="E5" s="36" t="n">
        <v>7259.54536311653</v>
      </c>
      <c r="F5" s="36" t="n">
        <v>7118.60765888317</v>
      </c>
      <c r="G5" s="36" t="n">
        <v>6777.06093179415</v>
      </c>
      <c r="H5" s="36" t="n">
        <v>6720.47692022184</v>
      </c>
      <c r="I5" s="36" t="n">
        <v>6779.20469837195</v>
      </c>
      <c r="J5" s="36" t="n">
        <v>6531.69670839572</v>
      </c>
      <c r="K5" s="36" t="n">
        <v>6431.12904551297</v>
      </c>
      <c r="L5" s="36" t="n">
        <v>6222.79548829044</v>
      </c>
      <c r="M5" s="36" t="n">
        <v>5849.92303137113</v>
      </c>
      <c r="N5" s="36" t="n">
        <v>5320.65499681146</v>
      </c>
      <c r="O5" s="36" t="n">
        <v>5129.77336835615</v>
      </c>
      <c r="P5" s="36" t="n">
        <v>14997.6688384431</v>
      </c>
      <c r="Q5" s="36" t="n">
        <v>98778</v>
      </c>
      <c r="R5" s="36" t="n">
        <v>6235.92061120228</v>
      </c>
      <c r="S5" s="36" t="n">
        <v>6707.00150414415</v>
      </c>
      <c r="T5" s="36" t="n">
        <v>7026.1509839728</v>
      </c>
      <c r="U5" s="36" t="n">
        <v>7017.47364463576</v>
      </c>
      <c r="V5" s="36" t="n">
        <v>7002.28848236583</v>
      </c>
      <c r="W5" s="36" t="n">
        <v>7148.62000452591</v>
      </c>
      <c r="X5" s="36" t="n">
        <v>7141.2841637925</v>
      </c>
      <c r="Y5" s="36" t="n">
        <v>6919.10257190071</v>
      </c>
      <c r="Z5" s="36" t="n">
        <v>6848.70137412443</v>
      </c>
      <c r="AA5" s="36" t="n">
        <v>6582.51881188137</v>
      </c>
      <c r="AB5" s="36" t="n">
        <v>6310.75781994818</v>
      </c>
      <c r="AC5" s="36" t="n">
        <v>6391.56775702571</v>
      </c>
      <c r="AD5" s="36" t="n">
        <v>6502.80539769372</v>
      </c>
      <c r="AE5" s="36" t="n">
        <v>18656.8068727867</v>
      </c>
      <c r="AF5" s="36" t="n">
        <v>106491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2573.6165206492</v>
      </c>
      <c r="D6" s="36" t="n">
        <v>2744.41532211916</v>
      </c>
      <c r="E6" s="36" t="n">
        <v>2832.94361775001</v>
      </c>
      <c r="F6" s="36" t="n">
        <v>2861.2640672276</v>
      </c>
      <c r="G6" s="36" t="n">
        <v>2779.94324549616</v>
      </c>
      <c r="H6" s="36" t="n">
        <v>2735.02155760335</v>
      </c>
      <c r="I6" s="36" t="n">
        <v>2817.5454732307</v>
      </c>
      <c r="J6" s="36" t="n">
        <v>2726.89392975345</v>
      </c>
      <c r="K6" s="36" t="n">
        <v>2590.08645533703</v>
      </c>
      <c r="L6" s="36" t="n">
        <v>2452.54328713786</v>
      </c>
      <c r="M6" s="36" t="n">
        <v>2367.97877511601</v>
      </c>
      <c r="N6" s="36" t="n">
        <v>2244.31855217128</v>
      </c>
      <c r="O6" s="36" t="n">
        <v>1989.52900613219</v>
      </c>
      <c r="P6" s="36" t="n">
        <v>5858.900190276</v>
      </c>
      <c r="Q6" s="36" t="n">
        <v>39575</v>
      </c>
      <c r="R6" s="36" t="n">
        <v>2598.35552527734</v>
      </c>
      <c r="S6" s="36" t="n">
        <v>2668.43572444894</v>
      </c>
      <c r="T6" s="36" t="n">
        <v>2799.8953358972</v>
      </c>
      <c r="U6" s="36" t="n">
        <v>2861.59613729115</v>
      </c>
      <c r="V6" s="36" t="n">
        <v>2871.50387131313</v>
      </c>
      <c r="W6" s="36" t="n">
        <v>2881.97837167353</v>
      </c>
      <c r="X6" s="36" t="n">
        <v>2906.04009385374</v>
      </c>
      <c r="Y6" s="36" t="n">
        <v>2791.44974740536</v>
      </c>
      <c r="Z6" s="36" t="n">
        <v>2615.71083253646</v>
      </c>
      <c r="AA6" s="36" t="n">
        <v>2493.78093202964</v>
      </c>
      <c r="AB6" s="36" t="n">
        <v>2514.88083980828</v>
      </c>
      <c r="AC6" s="36" t="n">
        <v>2447.39251720855</v>
      </c>
      <c r="AD6" s="36" t="n">
        <v>2160.68458883643</v>
      </c>
      <c r="AE6" s="36" t="n">
        <v>6936.29548242028</v>
      </c>
      <c r="AF6" s="36" t="n">
        <v>41548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3699.78398169559</v>
      </c>
      <c r="D7" s="36" t="n">
        <v>3834.07614883159</v>
      </c>
      <c r="E7" s="36" t="n">
        <v>3859.1432806759</v>
      </c>
      <c r="F7" s="36" t="n">
        <v>3896.98171537031</v>
      </c>
      <c r="G7" s="36" t="n">
        <v>3953.24250654499</v>
      </c>
      <c r="H7" s="36" t="n">
        <v>4011.30968318112</v>
      </c>
      <c r="I7" s="36" t="n">
        <v>3969.24997354008</v>
      </c>
      <c r="J7" s="36" t="n">
        <v>3744.19420660192</v>
      </c>
      <c r="K7" s="36" t="n">
        <v>3566.78738691585</v>
      </c>
      <c r="L7" s="36" t="n">
        <v>3398.14937473054</v>
      </c>
      <c r="M7" s="36" t="n">
        <v>3300.60281428105</v>
      </c>
      <c r="N7" s="36" t="n">
        <v>2954.19240700591</v>
      </c>
      <c r="O7" s="36" t="n">
        <v>2433.02832278195</v>
      </c>
      <c r="P7" s="36" t="n">
        <v>6503.25819784321</v>
      </c>
      <c r="Q7" s="36" t="n">
        <v>53124</v>
      </c>
      <c r="R7" s="36" t="n">
        <v>3569.6783403531</v>
      </c>
      <c r="S7" s="36" t="n">
        <v>3688.49749116554</v>
      </c>
      <c r="T7" s="36" t="n">
        <v>3665.36375412744</v>
      </c>
      <c r="U7" s="36" t="n">
        <v>3715.26380504958</v>
      </c>
      <c r="V7" s="36" t="n">
        <v>3895.79431748399</v>
      </c>
      <c r="W7" s="36" t="n">
        <v>4162.45406065777</v>
      </c>
      <c r="X7" s="36" t="n">
        <v>4208.1152318153</v>
      </c>
      <c r="Y7" s="36" t="n">
        <v>3944.1140832629</v>
      </c>
      <c r="Z7" s="36" t="n">
        <v>3802.66386459293</v>
      </c>
      <c r="AA7" s="36" t="n">
        <v>3730.00533057733</v>
      </c>
      <c r="AB7" s="36" t="n">
        <v>3645.40073506439</v>
      </c>
      <c r="AC7" s="36" t="n">
        <v>3253.96340146925</v>
      </c>
      <c r="AD7" s="36" t="n">
        <v>2703.91962284911</v>
      </c>
      <c r="AE7" s="36" t="n">
        <v>8633.76596153138</v>
      </c>
      <c r="AF7" s="36" t="n">
        <v>56619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168.32010935408</v>
      </c>
      <c r="D8" s="36" t="n">
        <v>203.79091001809</v>
      </c>
      <c r="E8" s="36" t="n">
        <v>220.743258447989</v>
      </c>
      <c r="F8" s="36" t="n">
        <v>212.14474007589</v>
      </c>
      <c r="G8" s="36" t="n">
        <v>182.600532967859</v>
      </c>
      <c r="H8" s="36" t="n">
        <v>159.79653470197</v>
      </c>
      <c r="I8" s="36" t="n">
        <v>161.885766933453</v>
      </c>
      <c r="J8" s="36" t="n">
        <v>161.852461072092</v>
      </c>
      <c r="K8" s="36" t="n">
        <v>162.483611005085</v>
      </c>
      <c r="L8" s="36" t="n">
        <v>179.259215503572</v>
      </c>
      <c r="M8" s="36" t="n">
        <v>197.424834555153</v>
      </c>
      <c r="N8" s="36" t="n">
        <v>182.746714526338</v>
      </c>
      <c r="O8" s="36" t="n">
        <v>169.359967027953</v>
      </c>
      <c r="P8" s="36" t="n">
        <v>795.591343810476</v>
      </c>
      <c r="Q8" s="36" t="n">
        <v>3158</v>
      </c>
      <c r="R8" s="36" t="n">
        <v>186.187780113001</v>
      </c>
      <c r="S8" s="36" t="n">
        <v>200.210185023658</v>
      </c>
      <c r="T8" s="36" t="n">
        <v>215.994715011334</v>
      </c>
      <c r="U8" s="36" t="n">
        <v>204.936034098087</v>
      </c>
      <c r="V8" s="36" t="n">
        <v>175.340389480975</v>
      </c>
      <c r="W8" s="36" t="n">
        <v>164.823122972212</v>
      </c>
      <c r="X8" s="36" t="n">
        <v>170.531894092276</v>
      </c>
      <c r="Y8" s="36" t="n">
        <v>165.572546455032</v>
      </c>
      <c r="Z8" s="36" t="n">
        <v>161.890980871398</v>
      </c>
      <c r="AA8" s="36" t="n">
        <v>161.505405102161</v>
      </c>
      <c r="AB8" s="36" t="n">
        <v>169.247893995242</v>
      </c>
      <c r="AC8" s="36" t="n">
        <v>180.020188773951</v>
      </c>
      <c r="AD8" s="36" t="n">
        <v>197.60644814706</v>
      </c>
      <c r="AE8" s="36" t="n">
        <v>924.132415863613</v>
      </c>
      <c r="AF8" s="36" t="n">
        <v>3278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16531.4753120973</v>
      </c>
      <c r="D9" s="36" t="n">
        <v>18109.0709024308</v>
      </c>
      <c r="E9" s="36" t="n">
        <v>19370.8584584389</v>
      </c>
      <c r="F9" s="36" t="n">
        <v>20072.4567943804</v>
      </c>
      <c r="G9" s="36" t="n">
        <v>20690.4914772718</v>
      </c>
      <c r="H9" s="36" t="n">
        <v>21054.556015103</v>
      </c>
      <c r="I9" s="36" t="n">
        <v>21106.567193313</v>
      </c>
      <c r="J9" s="36" t="n">
        <v>20996.0846931354</v>
      </c>
      <c r="K9" s="36" t="n">
        <v>21183.4549352321</v>
      </c>
      <c r="L9" s="36" t="n">
        <v>21018.7872925781</v>
      </c>
      <c r="M9" s="36" t="n">
        <v>20547.0586807912</v>
      </c>
      <c r="N9" s="36" t="n">
        <v>18140.4688096045</v>
      </c>
      <c r="O9" s="36" t="n">
        <v>14999.5612791805</v>
      </c>
      <c r="P9" s="36" t="n">
        <v>34123.1081564429</v>
      </c>
      <c r="Q9" s="36" t="n">
        <v>287944</v>
      </c>
      <c r="R9" s="36" t="n">
        <v>16202.1706522588</v>
      </c>
      <c r="S9" s="36" t="n">
        <v>17286.6023172568</v>
      </c>
      <c r="T9" s="36" t="n">
        <v>18522.4110661596</v>
      </c>
      <c r="U9" s="36" t="n">
        <v>19246.9738398884</v>
      </c>
      <c r="V9" s="36" t="n">
        <v>20356.7199852934</v>
      </c>
      <c r="W9" s="36" t="n">
        <v>21336.2637608749</v>
      </c>
      <c r="X9" s="36" t="n">
        <v>21754.7647335129</v>
      </c>
      <c r="Y9" s="36" t="n">
        <v>22140.8743124189</v>
      </c>
      <c r="Z9" s="36" t="n">
        <v>22775.4407014614</v>
      </c>
      <c r="AA9" s="36" t="n">
        <v>22643.4212021692</v>
      </c>
      <c r="AB9" s="36" t="n">
        <v>21961.4840130382</v>
      </c>
      <c r="AC9" s="36" t="n">
        <v>20276.2572012338</v>
      </c>
      <c r="AD9" s="36" t="n">
        <v>17931.4354893348</v>
      </c>
      <c r="AE9" s="36" t="n">
        <v>45709.1807250988</v>
      </c>
      <c r="AF9" s="36" t="n">
        <v>308144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1410.29274113494</v>
      </c>
      <c r="D10" s="36" t="n">
        <v>1516.40247051527</v>
      </c>
      <c r="E10" s="36" t="n">
        <v>1560.61536866259</v>
      </c>
      <c r="F10" s="36" t="n">
        <v>1514.8760830734</v>
      </c>
      <c r="G10" s="36" t="n">
        <v>1397.99258156996</v>
      </c>
      <c r="H10" s="36" t="n">
        <v>1349.9592160423</v>
      </c>
      <c r="I10" s="36" t="n">
        <v>1368.4680219114</v>
      </c>
      <c r="J10" s="36" t="n">
        <v>1301.34501303084</v>
      </c>
      <c r="K10" s="36" t="n">
        <v>1268.97376809891</v>
      </c>
      <c r="L10" s="36" t="n">
        <v>1282.48730330183</v>
      </c>
      <c r="M10" s="36" t="n">
        <v>1353.65092500896</v>
      </c>
      <c r="N10" s="36" t="n">
        <v>1384.67775933409</v>
      </c>
      <c r="O10" s="36" t="n">
        <v>1316.54571886673</v>
      </c>
      <c r="P10" s="36" t="n">
        <v>4492.71302944877</v>
      </c>
      <c r="Q10" s="36" t="n">
        <v>22519</v>
      </c>
      <c r="R10" s="36" t="n">
        <v>1452.24111519746</v>
      </c>
      <c r="S10" s="36" t="n">
        <v>1376.83011760654</v>
      </c>
      <c r="T10" s="36" t="n">
        <v>1416.90582316299</v>
      </c>
      <c r="U10" s="36" t="n">
        <v>1477.82112766124</v>
      </c>
      <c r="V10" s="36" t="n">
        <v>1493.72581292269</v>
      </c>
      <c r="W10" s="36" t="n">
        <v>1516.16508906551</v>
      </c>
      <c r="X10" s="36" t="n">
        <v>1487.15228479772</v>
      </c>
      <c r="Y10" s="36" t="n">
        <v>1380.64775324929</v>
      </c>
      <c r="Z10" s="36" t="n">
        <v>1362.66033062993</v>
      </c>
      <c r="AA10" s="36" t="n">
        <v>1405.73889267349</v>
      </c>
      <c r="AB10" s="36" t="n">
        <v>1473.23876890898</v>
      </c>
      <c r="AC10" s="36" t="n">
        <v>1534.9093185518</v>
      </c>
      <c r="AD10" s="36" t="n">
        <v>1557.12387443558</v>
      </c>
      <c r="AE10" s="36" t="n">
        <v>5356.83969113677</v>
      </c>
      <c r="AF10" s="36" t="n">
        <v>24292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3212.57783479328</v>
      </c>
      <c r="D11" s="36" t="n">
        <v>3487.09235295431</v>
      </c>
      <c r="E11" s="36" t="n">
        <v>3602.36157335688</v>
      </c>
      <c r="F11" s="36" t="n">
        <v>3569.3208651348</v>
      </c>
      <c r="G11" s="36" t="n">
        <v>3398.74489372798</v>
      </c>
      <c r="H11" s="36" t="n">
        <v>3241.26332080943</v>
      </c>
      <c r="I11" s="36" t="n">
        <v>3126.95785873038</v>
      </c>
      <c r="J11" s="36" t="n">
        <v>2918.08522388836</v>
      </c>
      <c r="K11" s="36" t="n">
        <v>2826.22594308506</v>
      </c>
      <c r="L11" s="36" t="n">
        <v>2810.73296036271</v>
      </c>
      <c r="M11" s="36" t="n">
        <v>2845.88016496932</v>
      </c>
      <c r="N11" s="36" t="n">
        <v>2611.7667945197</v>
      </c>
      <c r="O11" s="36" t="n">
        <v>2146.10150887159</v>
      </c>
      <c r="P11" s="36" t="n">
        <v>6168.8887047962</v>
      </c>
      <c r="Q11" s="36" t="n">
        <v>45966</v>
      </c>
      <c r="R11" s="36" t="n">
        <v>3176.13297951511</v>
      </c>
      <c r="S11" s="36" t="n">
        <v>3467.06831035837</v>
      </c>
      <c r="T11" s="36" t="n">
        <v>3630.07701745387</v>
      </c>
      <c r="U11" s="36" t="n">
        <v>3678.84377214531</v>
      </c>
      <c r="V11" s="36" t="n">
        <v>3615.74406069148</v>
      </c>
      <c r="W11" s="36" t="n">
        <v>3527.80272917486</v>
      </c>
      <c r="X11" s="36" t="n">
        <v>3408.11978908698</v>
      </c>
      <c r="Y11" s="36" t="n">
        <v>3192.2392507063</v>
      </c>
      <c r="Z11" s="36" t="n">
        <v>3081.30378686738</v>
      </c>
      <c r="AA11" s="36" t="n">
        <v>3090.11966175137</v>
      </c>
      <c r="AB11" s="36" t="n">
        <v>3106.00281059157</v>
      </c>
      <c r="AC11" s="36" t="n">
        <v>2975.89571577264</v>
      </c>
      <c r="AD11" s="36" t="n">
        <v>2722.81143418401</v>
      </c>
      <c r="AE11" s="36" t="n">
        <v>8363.83868170073</v>
      </c>
      <c r="AF11" s="36" t="n">
        <v>51036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409.862146158407</v>
      </c>
      <c r="D12" s="36" t="n">
        <v>496.177080854518</v>
      </c>
      <c r="E12" s="36" t="n">
        <v>497.025615358431</v>
      </c>
      <c r="F12" s="36" t="n">
        <v>444.155019610186</v>
      </c>
      <c r="G12" s="36" t="n">
        <v>396.732109394093</v>
      </c>
      <c r="H12" s="36" t="n">
        <v>404.055110030031</v>
      </c>
      <c r="I12" s="36" t="n">
        <v>427.892383624067</v>
      </c>
      <c r="J12" s="36" t="n">
        <v>425.820100175994</v>
      </c>
      <c r="K12" s="36" t="n">
        <v>433.961850546149</v>
      </c>
      <c r="L12" s="36" t="n">
        <v>451.883680005084</v>
      </c>
      <c r="M12" s="36" t="n">
        <v>481.255495701142</v>
      </c>
      <c r="N12" s="36" t="n">
        <v>456.633819662308</v>
      </c>
      <c r="O12" s="36" t="n">
        <v>372.870821817975</v>
      </c>
      <c r="P12" s="36" t="n">
        <v>1387.67476706161</v>
      </c>
      <c r="Q12" s="36" t="n">
        <v>7086</v>
      </c>
      <c r="R12" s="36" t="n">
        <v>435.693342301478</v>
      </c>
      <c r="S12" s="36" t="n">
        <v>446.675469802673</v>
      </c>
      <c r="T12" s="36" t="n">
        <v>455.612665993555</v>
      </c>
      <c r="U12" s="36" t="n">
        <v>448.176473536797</v>
      </c>
      <c r="V12" s="36" t="n">
        <v>434.984103585886</v>
      </c>
      <c r="W12" s="36" t="n">
        <v>458.979594126341</v>
      </c>
      <c r="X12" s="36" t="n">
        <v>487.43794726752</v>
      </c>
      <c r="Y12" s="36" t="n">
        <v>480.088640859778</v>
      </c>
      <c r="Z12" s="36" t="n">
        <v>484.705162060262</v>
      </c>
      <c r="AA12" s="36" t="n">
        <v>501.332099596856</v>
      </c>
      <c r="AB12" s="36" t="n">
        <v>518.524916271064</v>
      </c>
      <c r="AC12" s="36" t="n">
        <v>495.428083889135</v>
      </c>
      <c r="AD12" s="36" t="n">
        <v>461.055803836734</v>
      </c>
      <c r="AE12" s="36" t="n">
        <v>1830.30569687192</v>
      </c>
      <c r="AF12" s="36" t="n">
        <v>7939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3143.16508123178</v>
      </c>
      <c r="D13" s="36" t="n">
        <v>3413.69880605183</v>
      </c>
      <c r="E13" s="36" t="n">
        <v>3613.86641411652</v>
      </c>
      <c r="F13" s="36" t="n">
        <v>3810.02898286852</v>
      </c>
      <c r="G13" s="36" t="n">
        <v>4013.51065955381</v>
      </c>
      <c r="H13" s="36" t="n">
        <v>4064.09874424913</v>
      </c>
      <c r="I13" s="36" t="n">
        <v>3973.10538898002</v>
      </c>
      <c r="J13" s="36" t="n">
        <v>3775.01644394518</v>
      </c>
      <c r="K13" s="36" t="n">
        <v>3743.43738467637</v>
      </c>
      <c r="L13" s="36" t="n">
        <v>3846.21515812565</v>
      </c>
      <c r="M13" s="36" t="n">
        <v>3970.10707639597</v>
      </c>
      <c r="N13" s="36" t="n">
        <v>3691.17586281337</v>
      </c>
      <c r="O13" s="36" t="n">
        <v>3035.85950207542</v>
      </c>
      <c r="P13" s="36" t="n">
        <v>8011.71449491643</v>
      </c>
      <c r="Q13" s="36" t="n">
        <v>56105</v>
      </c>
      <c r="R13" s="36" t="n">
        <v>3016.54982583671</v>
      </c>
      <c r="S13" s="36" t="n">
        <v>3342.46912730392</v>
      </c>
      <c r="T13" s="36" t="n">
        <v>3531.55110133129</v>
      </c>
      <c r="U13" s="36" t="n">
        <v>3746.14429785783</v>
      </c>
      <c r="V13" s="36" t="n">
        <v>3883.55218980865</v>
      </c>
      <c r="W13" s="36" t="n">
        <v>3900.86412258616</v>
      </c>
      <c r="X13" s="36" t="n">
        <v>3986.28380811055</v>
      </c>
      <c r="Y13" s="36" t="n">
        <v>4023.33912261763</v>
      </c>
      <c r="Z13" s="36" t="n">
        <v>4073.296721826</v>
      </c>
      <c r="AA13" s="36" t="n">
        <v>4140.16070810715</v>
      </c>
      <c r="AB13" s="36" t="n">
        <v>4177.10200043099</v>
      </c>
      <c r="AC13" s="36" t="n">
        <v>3993.55854807517</v>
      </c>
      <c r="AD13" s="36" t="n">
        <v>3668.04401116806</v>
      </c>
      <c r="AE13" s="36" t="n">
        <v>10528.0844149399</v>
      </c>
      <c r="AF13" s="36" t="n">
        <v>60011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1057.74745087832</v>
      </c>
      <c r="D14" s="36" t="n">
        <v>1107.54764075046</v>
      </c>
      <c r="E14" s="36" t="n">
        <v>1121.01224725715</v>
      </c>
      <c r="F14" s="36" t="n">
        <v>1130.35425765371</v>
      </c>
      <c r="G14" s="36" t="n">
        <v>1096.91419375635</v>
      </c>
      <c r="H14" s="36" t="n">
        <v>1044.01181296287</v>
      </c>
      <c r="I14" s="36" t="n">
        <v>1006.98726873368</v>
      </c>
      <c r="J14" s="36" t="n">
        <v>976.996590137676</v>
      </c>
      <c r="K14" s="36" t="n">
        <v>990.167250986466</v>
      </c>
      <c r="L14" s="36" t="n">
        <v>1022.90076809878</v>
      </c>
      <c r="M14" s="36" t="n">
        <v>1065.52610129683</v>
      </c>
      <c r="N14" s="36" t="n">
        <v>1018.46401459483</v>
      </c>
      <c r="O14" s="36" t="n">
        <v>916.625906153239</v>
      </c>
      <c r="P14" s="36" t="n">
        <v>2984.74449673964</v>
      </c>
      <c r="Q14" s="36" t="n">
        <v>16540</v>
      </c>
      <c r="R14" s="36" t="n">
        <v>983.541447332212</v>
      </c>
      <c r="S14" s="36" t="n">
        <v>994.898392972606</v>
      </c>
      <c r="T14" s="36" t="n">
        <v>1049.06674833334</v>
      </c>
      <c r="U14" s="36" t="n">
        <v>1127.16251916073</v>
      </c>
      <c r="V14" s="36" t="n">
        <v>1167.68235865167</v>
      </c>
      <c r="W14" s="36" t="n">
        <v>1128.22125256309</v>
      </c>
      <c r="X14" s="36" t="n">
        <v>1065.21893114631</v>
      </c>
      <c r="Y14" s="36" t="n">
        <v>1036.21841883297</v>
      </c>
      <c r="Z14" s="36" t="n">
        <v>1063.06942123261</v>
      </c>
      <c r="AA14" s="36" t="n">
        <v>1117.48874161514</v>
      </c>
      <c r="AB14" s="36" t="n">
        <v>1156.13335952703</v>
      </c>
      <c r="AC14" s="36" t="n">
        <v>1111.35129581598</v>
      </c>
      <c r="AD14" s="36" t="n">
        <v>1048.58343066758</v>
      </c>
      <c r="AE14" s="36" t="n">
        <v>3873.36368214874</v>
      </c>
      <c r="AF14" s="36" t="n">
        <v>17922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1002.8324200851</v>
      </c>
      <c r="D15" s="36" t="n">
        <v>1074.22506987543</v>
      </c>
      <c r="E15" s="36" t="n">
        <v>1138.88247994758</v>
      </c>
      <c r="F15" s="36" t="n">
        <v>1131.7168757769</v>
      </c>
      <c r="G15" s="36" t="n">
        <v>1005.33311026109</v>
      </c>
      <c r="H15" s="36" t="n">
        <v>888.229819460707</v>
      </c>
      <c r="I15" s="36" t="n">
        <v>876.503721621048</v>
      </c>
      <c r="J15" s="36" t="n">
        <v>846.517172808698</v>
      </c>
      <c r="K15" s="36" t="n">
        <v>799.737413844634</v>
      </c>
      <c r="L15" s="36" t="n">
        <v>777.347648255883</v>
      </c>
      <c r="M15" s="36" t="n">
        <v>814.29604779665</v>
      </c>
      <c r="N15" s="36" t="n">
        <v>768.987966408503</v>
      </c>
      <c r="O15" s="36" t="n">
        <v>621.397897444881</v>
      </c>
      <c r="P15" s="36" t="n">
        <v>1791.99235641291</v>
      </c>
      <c r="Q15" s="36" t="n">
        <v>13538</v>
      </c>
      <c r="R15" s="36" t="n">
        <v>1033.25200567949</v>
      </c>
      <c r="S15" s="36" t="n">
        <v>1056.00581770362</v>
      </c>
      <c r="T15" s="36" t="n">
        <v>1087.64732334121</v>
      </c>
      <c r="U15" s="36" t="n">
        <v>1092.1555727241</v>
      </c>
      <c r="V15" s="36" t="n">
        <v>1041.72194471657</v>
      </c>
      <c r="W15" s="36" t="n">
        <v>1007.25270687095</v>
      </c>
      <c r="X15" s="36" t="n">
        <v>981.464588843227</v>
      </c>
      <c r="Y15" s="36" t="n">
        <v>904.491672706718</v>
      </c>
      <c r="Z15" s="36" t="n">
        <v>853.948013357633</v>
      </c>
      <c r="AA15" s="36" t="n">
        <v>852.939692026769</v>
      </c>
      <c r="AB15" s="36" t="n">
        <v>896.88461768897</v>
      </c>
      <c r="AC15" s="36" t="n">
        <v>857.497415450971</v>
      </c>
      <c r="AD15" s="36" t="n">
        <v>704.251961053361</v>
      </c>
      <c r="AE15" s="36" t="n">
        <v>2278.48666783642</v>
      </c>
      <c r="AF15" s="36" t="n">
        <v>14648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6276.1410739911</v>
      </c>
      <c r="D16" s="36" t="n">
        <v>6754.52366769265</v>
      </c>
      <c r="E16" s="36" t="n">
        <v>6767.97470290483</v>
      </c>
      <c r="F16" s="36" t="n">
        <v>6508.24354399386</v>
      </c>
      <c r="G16" s="36" t="n">
        <v>5996.0659825831</v>
      </c>
      <c r="H16" s="36" t="n">
        <v>5696.47798729795</v>
      </c>
      <c r="I16" s="36" t="n">
        <v>5596.16872939458</v>
      </c>
      <c r="J16" s="36" t="n">
        <v>5207.6316850977</v>
      </c>
      <c r="K16" s="36" t="n">
        <v>5049.31737124687</v>
      </c>
      <c r="L16" s="36" t="n">
        <v>5044.68364298098</v>
      </c>
      <c r="M16" s="36" t="n">
        <v>4911.62209342545</v>
      </c>
      <c r="N16" s="36" t="n">
        <v>4392.54282689124</v>
      </c>
      <c r="O16" s="36" t="n">
        <v>3862.0829518065</v>
      </c>
      <c r="P16" s="36" t="n">
        <v>11661.5237406932</v>
      </c>
      <c r="Q16" s="36" t="n">
        <v>83725</v>
      </c>
      <c r="R16" s="36" t="n">
        <v>6282.82783876999</v>
      </c>
      <c r="S16" s="36" t="n">
        <v>6412.19377818698</v>
      </c>
      <c r="T16" s="36" t="n">
        <v>6781.13894856481</v>
      </c>
      <c r="U16" s="36" t="n">
        <v>6986.49207730063</v>
      </c>
      <c r="V16" s="36" t="n">
        <v>6792.11784425282</v>
      </c>
      <c r="W16" s="36" t="n">
        <v>6586.05058245453</v>
      </c>
      <c r="X16" s="36" t="n">
        <v>6275.19822839247</v>
      </c>
      <c r="Y16" s="36" t="n">
        <v>5791.75216737349</v>
      </c>
      <c r="Z16" s="36" t="n">
        <v>5688.39685856102</v>
      </c>
      <c r="AA16" s="36" t="n">
        <v>5632.86248256017</v>
      </c>
      <c r="AB16" s="36" t="n">
        <v>5490.96198627977</v>
      </c>
      <c r="AC16" s="36" t="n">
        <v>5142.99367570125</v>
      </c>
      <c r="AD16" s="36" t="n">
        <v>4612.54809309269</v>
      </c>
      <c r="AE16" s="36" t="n">
        <v>15029.4654385094</v>
      </c>
      <c r="AF16" s="36" t="n">
        <v>93505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6236.7178359308</v>
      </c>
      <c r="D17" s="36" t="n">
        <v>6583.62014393948</v>
      </c>
      <c r="E17" s="36" t="n">
        <v>6964.84518709421</v>
      </c>
      <c r="F17" s="36" t="n">
        <v>7735.30272921309</v>
      </c>
      <c r="G17" s="36" t="n">
        <v>8448.51802780198</v>
      </c>
      <c r="H17" s="36" t="n">
        <v>8559.87247052854</v>
      </c>
      <c r="I17" s="36" t="n">
        <v>8240.65587159478</v>
      </c>
      <c r="J17" s="36" t="n">
        <v>7821.92831503381</v>
      </c>
      <c r="K17" s="36" t="n">
        <v>7651.54023707263</v>
      </c>
      <c r="L17" s="36" t="n">
        <v>7553.54044405534</v>
      </c>
      <c r="M17" s="36" t="n">
        <v>7629.42462535457</v>
      </c>
      <c r="N17" s="36" t="n">
        <v>6934.11145925353</v>
      </c>
      <c r="O17" s="36" t="n">
        <v>5404.51419525911</v>
      </c>
      <c r="P17" s="36" t="n">
        <v>12580.4084578681</v>
      </c>
      <c r="Q17" s="36" t="n">
        <v>108345</v>
      </c>
      <c r="R17" s="36" t="n">
        <v>6056.3676062311</v>
      </c>
      <c r="S17" s="36" t="n">
        <v>6513.34964537575</v>
      </c>
      <c r="T17" s="36" t="n">
        <v>6501.92830097644</v>
      </c>
      <c r="U17" s="36" t="n">
        <v>7092.13110182651</v>
      </c>
      <c r="V17" s="36" t="n">
        <v>8019.36534882413</v>
      </c>
      <c r="W17" s="36" t="n">
        <v>8385.5465863748</v>
      </c>
      <c r="X17" s="36" t="n">
        <v>8081.80150454274</v>
      </c>
      <c r="Y17" s="36" t="n">
        <v>7792.09545481263</v>
      </c>
      <c r="Z17" s="36" t="n">
        <v>7857.99935411034</v>
      </c>
      <c r="AA17" s="36" t="n">
        <v>7918.79347202786</v>
      </c>
      <c r="AB17" s="36" t="n">
        <v>8019.41639923961</v>
      </c>
      <c r="AC17" s="36" t="n">
        <v>7501.34569787431</v>
      </c>
      <c r="AD17" s="36" t="n">
        <v>6499.31617262331</v>
      </c>
      <c r="AE17" s="36" t="n">
        <v>18022.5433551605</v>
      </c>
      <c r="AF17" s="36" t="n">
        <v>114262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730.90547593166</v>
      </c>
      <c r="D18" s="36" t="n">
        <v>797.924289615323</v>
      </c>
      <c r="E18" s="36" t="n">
        <v>841.195662245757</v>
      </c>
      <c r="F18" s="36" t="n">
        <v>855.833764632617</v>
      </c>
      <c r="G18" s="36" t="n">
        <v>813.028279576265</v>
      </c>
      <c r="H18" s="36" t="n">
        <v>767.403783276448</v>
      </c>
      <c r="I18" s="36" t="n">
        <v>751.305870907937</v>
      </c>
      <c r="J18" s="36" t="n">
        <v>725.367645786165</v>
      </c>
      <c r="K18" s="36" t="n">
        <v>735.023744651788</v>
      </c>
      <c r="L18" s="36" t="n">
        <v>743.693944242477</v>
      </c>
      <c r="M18" s="36" t="n">
        <v>753.432189039052</v>
      </c>
      <c r="N18" s="36" t="n">
        <v>746.331578611732</v>
      </c>
      <c r="O18" s="36" t="n">
        <v>692.801027022483</v>
      </c>
      <c r="P18" s="36" t="n">
        <v>2536.7527444603</v>
      </c>
      <c r="Q18" s="36" t="n">
        <v>12491</v>
      </c>
      <c r="R18" s="36" t="n">
        <v>707.417085851698</v>
      </c>
      <c r="S18" s="36" t="n">
        <v>765.482592525673</v>
      </c>
      <c r="T18" s="36" t="n">
        <v>850.500139503649</v>
      </c>
      <c r="U18" s="36" t="n">
        <v>865.397037802744</v>
      </c>
      <c r="V18" s="36" t="n">
        <v>829.245122548445</v>
      </c>
      <c r="W18" s="36" t="n">
        <v>835.739586184986</v>
      </c>
      <c r="X18" s="36" t="n">
        <v>859.088975114045</v>
      </c>
      <c r="Y18" s="36" t="n">
        <v>842.16468181953</v>
      </c>
      <c r="Z18" s="36" t="n">
        <v>833.223235849587</v>
      </c>
      <c r="AA18" s="36" t="n">
        <v>845.808049777263</v>
      </c>
      <c r="AB18" s="36" t="n">
        <v>882.161823395214</v>
      </c>
      <c r="AC18" s="36" t="n">
        <v>853.744029147778</v>
      </c>
      <c r="AD18" s="36" t="n">
        <v>792.430462587958</v>
      </c>
      <c r="AE18" s="36" t="n">
        <v>2941.59717789143</v>
      </c>
      <c r="AF18" s="36" t="n">
        <v>13704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21409.5347650059</v>
      </c>
      <c r="D19" s="36" t="n">
        <v>22516.0520444384</v>
      </c>
      <c r="E19" s="36" t="n">
        <v>22459.6507694244</v>
      </c>
      <c r="F19" s="36" t="n">
        <v>22967.5702377995</v>
      </c>
      <c r="G19" s="36" t="n">
        <v>23900.6398725552</v>
      </c>
      <c r="H19" s="36" t="n">
        <v>25166.3694713134</v>
      </c>
      <c r="I19" s="36" t="n">
        <v>25178.3888451419</v>
      </c>
      <c r="J19" s="36" t="n">
        <v>23423.1995611145</v>
      </c>
      <c r="K19" s="36" t="n">
        <v>22416.7970235557</v>
      </c>
      <c r="L19" s="36" t="n">
        <v>21998.9386870184</v>
      </c>
      <c r="M19" s="36" t="n">
        <v>22089.5059355276</v>
      </c>
      <c r="N19" s="36" t="n">
        <v>20924.141001399</v>
      </c>
      <c r="O19" s="36" t="n">
        <v>17888.9275025378</v>
      </c>
      <c r="P19" s="36" t="n">
        <v>39667.2842831683</v>
      </c>
      <c r="Q19" s="36" t="n">
        <v>332007</v>
      </c>
      <c r="R19" s="36" t="n">
        <v>20737.5257950588</v>
      </c>
      <c r="S19" s="36" t="n">
        <v>20600.788505993</v>
      </c>
      <c r="T19" s="36" t="n">
        <v>21526.6602774692</v>
      </c>
      <c r="U19" s="36" t="n">
        <v>22534.1814870002</v>
      </c>
      <c r="V19" s="36" t="n">
        <v>23686.9001732878</v>
      </c>
      <c r="W19" s="36" t="n">
        <v>24784.1356332105</v>
      </c>
      <c r="X19" s="36" t="n">
        <v>24892.9046699807</v>
      </c>
      <c r="Y19" s="36" t="n">
        <v>24043.3057324731</v>
      </c>
      <c r="Z19" s="36" t="n">
        <v>23566.2848495943</v>
      </c>
      <c r="AA19" s="36" t="n">
        <v>23602.3050803274</v>
      </c>
      <c r="AB19" s="36" t="n">
        <v>24405.6485819111</v>
      </c>
      <c r="AC19" s="36" t="n">
        <v>23569.8940065214</v>
      </c>
      <c r="AD19" s="36" t="n">
        <v>20632.4764451455</v>
      </c>
      <c r="AE19" s="36" t="n">
        <v>54378.9887620268</v>
      </c>
      <c r="AF19" s="36" t="n">
        <v>352962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1340.38578240604</v>
      </c>
      <c r="D20" s="36" t="n">
        <v>1386.34916887672</v>
      </c>
      <c r="E20" s="36" t="n">
        <v>1418.06516862665</v>
      </c>
      <c r="F20" s="36" t="n">
        <v>1507.43574712463</v>
      </c>
      <c r="G20" s="36" t="n">
        <v>1561.70958887382</v>
      </c>
      <c r="H20" s="36" t="n">
        <v>1516.2660947184</v>
      </c>
      <c r="I20" s="36" t="n">
        <v>1496.34198436781</v>
      </c>
      <c r="J20" s="36" t="n">
        <v>1553.27468148</v>
      </c>
      <c r="K20" s="36" t="n">
        <v>1582.01902023204</v>
      </c>
      <c r="L20" s="36" t="n">
        <v>1524.3034246617</v>
      </c>
      <c r="M20" s="36" t="n">
        <v>1549.24496061519</v>
      </c>
      <c r="N20" s="36" t="n">
        <v>1496.79516929997</v>
      </c>
      <c r="O20" s="36" t="n">
        <v>1316.61000980589</v>
      </c>
      <c r="P20" s="36" t="n">
        <v>4261.19919891113</v>
      </c>
      <c r="Q20" s="36" t="n">
        <v>23510</v>
      </c>
      <c r="R20" s="36" t="n">
        <v>1309.68038601472</v>
      </c>
      <c r="S20" s="36" t="n">
        <v>1315.90742925876</v>
      </c>
      <c r="T20" s="36" t="n">
        <v>1358.71664520975</v>
      </c>
      <c r="U20" s="36" t="n">
        <v>1440.92608751048</v>
      </c>
      <c r="V20" s="36" t="n">
        <v>1466.21607572711</v>
      </c>
      <c r="W20" s="36" t="n">
        <v>1488.29940906784</v>
      </c>
      <c r="X20" s="36" t="n">
        <v>1531.56901161813</v>
      </c>
      <c r="Y20" s="36" t="n">
        <v>1562.32047182646</v>
      </c>
      <c r="Z20" s="36" t="n">
        <v>1627.52608457105</v>
      </c>
      <c r="AA20" s="36" t="n">
        <v>1594.07501293568</v>
      </c>
      <c r="AB20" s="36" t="n">
        <v>1560.49780061398</v>
      </c>
      <c r="AC20" s="36" t="n">
        <v>1569.91129064406</v>
      </c>
      <c r="AD20" s="36" t="n">
        <v>1519.8678033635</v>
      </c>
      <c r="AE20" s="36" t="n">
        <v>4796.48649163848</v>
      </c>
      <c r="AF20" s="36" t="n">
        <v>24142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1804.39067998176</v>
      </c>
      <c r="D21" s="36" t="n">
        <v>1821.47662703662</v>
      </c>
      <c r="E21" s="36" t="n">
        <v>1950.45478832676</v>
      </c>
      <c r="F21" s="36" t="n">
        <v>1834.65096077187</v>
      </c>
      <c r="G21" s="36" t="n">
        <v>1529.19976665835</v>
      </c>
      <c r="H21" s="36" t="n">
        <v>1439.19954769666</v>
      </c>
      <c r="I21" s="36" t="n">
        <v>1547.54424302003</v>
      </c>
      <c r="J21" s="36" t="n">
        <v>1520.41233958903</v>
      </c>
      <c r="K21" s="36" t="n">
        <v>1518.67868642033</v>
      </c>
      <c r="L21" s="36" t="n">
        <v>1595.22842985226</v>
      </c>
      <c r="M21" s="36" t="n">
        <v>1708.25086520865</v>
      </c>
      <c r="N21" s="36" t="n">
        <v>1684.26550311233</v>
      </c>
      <c r="O21" s="36" t="n">
        <v>1548.97086895888</v>
      </c>
      <c r="P21" s="36" t="n">
        <v>5697.27669336646</v>
      </c>
      <c r="Q21" s="36" t="n">
        <v>27200</v>
      </c>
      <c r="R21" s="36" t="n">
        <v>1790.99704003052</v>
      </c>
      <c r="S21" s="36" t="n">
        <v>1863.59575426225</v>
      </c>
      <c r="T21" s="36" t="n">
        <v>1967.48784447533</v>
      </c>
      <c r="U21" s="36" t="n">
        <v>2025.80190546843</v>
      </c>
      <c r="V21" s="36" t="n">
        <v>1973.63236894514</v>
      </c>
      <c r="W21" s="36" t="n">
        <v>1857.54803924512</v>
      </c>
      <c r="X21" s="36" t="n">
        <v>1765.86656379902</v>
      </c>
      <c r="Y21" s="36" t="n">
        <v>1732.54607917355</v>
      </c>
      <c r="Z21" s="36" t="n">
        <v>1817.78219383358</v>
      </c>
      <c r="AA21" s="36" t="n">
        <v>1874.07228325918</v>
      </c>
      <c r="AB21" s="36" t="n">
        <v>1889.93882423729</v>
      </c>
      <c r="AC21" s="36" t="n">
        <v>1868.74551587006</v>
      </c>
      <c r="AD21" s="36" t="n">
        <v>1780.6350748377</v>
      </c>
      <c r="AE21" s="36" t="n">
        <v>6846.35051256282</v>
      </c>
      <c r="AF21" s="36" t="n">
        <v>31055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58171.1084423619</v>
      </c>
      <c r="D22" s="36" t="n">
        <v>59551.8184006811</v>
      </c>
      <c r="E22" s="36" t="n">
        <v>63266.2459733733</v>
      </c>
      <c r="F22" s="36" t="n">
        <v>67421.4360791576</v>
      </c>
      <c r="G22" s="36" t="n">
        <v>69901.340266777</v>
      </c>
      <c r="H22" s="36" t="n">
        <v>71404.9901780311</v>
      </c>
      <c r="I22" s="36" t="n">
        <v>72142.2917541198</v>
      </c>
      <c r="J22" s="36" t="n">
        <v>69893.7298324979</v>
      </c>
      <c r="K22" s="36" t="n">
        <v>68025.1294303328</v>
      </c>
      <c r="L22" s="36" t="n">
        <v>64361.9097175441</v>
      </c>
      <c r="M22" s="36" t="n">
        <v>60790.3414846411</v>
      </c>
      <c r="N22" s="36" t="n">
        <v>53488.6063902565</v>
      </c>
      <c r="O22" s="36" t="n">
        <v>42566.7183458757</v>
      </c>
      <c r="P22" s="36" t="n">
        <v>91238.33370435</v>
      </c>
      <c r="Q22" s="36" t="n">
        <v>912224</v>
      </c>
      <c r="R22" s="36" t="n">
        <v>54676.2172175236</v>
      </c>
      <c r="S22" s="36" t="n">
        <v>57713.2476884874</v>
      </c>
      <c r="T22" s="36" t="n">
        <v>59446.7429003104</v>
      </c>
      <c r="U22" s="36" t="n">
        <v>61987.3242685381</v>
      </c>
      <c r="V22" s="36" t="n">
        <v>64986.9685688065</v>
      </c>
      <c r="W22" s="36" t="n">
        <v>68048.1896458069</v>
      </c>
      <c r="X22" s="36" t="n">
        <v>70563.6139245334</v>
      </c>
      <c r="Y22" s="36" t="n">
        <v>70119.9740933699</v>
      </c>
      <c r="Z22" s="36" t="n">
        <v>68969.2885356699</v>
      </c>
      <c r="AA22" s="36" t="n">
        <v>66003.3833924372</v>
      </c>
      <c r="AB22" s="36" t="n">
        <v>63522.7140669382</v>
      </c>
      <c r="AC22" s="36" t="n">
        <v>58494.01217426</v>
      </c>
      <c r="AD22" s="36" t="n">
        <v>49607.0887503574</v>
      </c>
      <c r="AE22" s="36" t="n">
        <v>124776.234772961</v>
      </c>
      <c r="AF22" s="36" t="n">
        <v>938915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1366.16232943611</v>
      </c>
      <c r="D23" s="36" t="n">
        <v>1590.66550410146</v>
      </c>
      <c r="E23" s="36" t="n">
        <v>1719.38851855123</v>
      </c>
      <c r="F23" s="36" t="n">
        <v>1728.62329820468</v>
      </c>
      <c r="G23" s="36" t="n">
        <v>1749.3225994206</v>
      </c>
      <c r="H23" s="36" t="n">
        <v>1896.6035409288</v>
      </c>
      <c r="I23" s="36" t="n">
        <v>2033.7130495594</v>
      </c>
      <c r="J23" s="36" t="n">
        <v>2109.8989095228</v>
      </c>
      <c r="K23" s="36" t="n">
        <v>2187.98374322328</v>
      </c>
      <c r="L23" s="36" t="n">
        <v>2100.2158872332</v>
      </c>
      <c r="M23" s="36" t="n">
        <v>2034.29094278702</v>
      </c>
      <c r="N23" s="36" t="n">
        <v>1978.43021996032</v>
      </c>
      <c r="O23" s="36" t="n">
        <v>1826.02881479823</v>
      </c>
      <c r="P23" s="36" t="n">
        <v>6158.67264227288</v>
      </c>
      <c r="Q23" s="36" t="n">
        <v>30480</v>
      </c>
      <c r="R23" s="36" t="n">
        <v>1341.66778129638</v>
      </c>
      <c r="S23" s="36" t="n">
        <v>1526.87083416455</v>
      </c>
      <c r="T23" s="36" t="n">
        <v>1598.91519232027</v>
      </c>
      <c r="U23" s="36" t="n">
        <v>1659.56663619273</v>
      </c>
      <c r="V23" s="36" t="n">
        <v>1786.68571791496</v>
      </c>
      <c r="W23" s="36" t="n">
        <v>1936.50791586347</v>
      </c>
      <c r="X23" s="36" t="n">
        <v>2104.44253919646</v>
      </c>
      <c r="Y23" s="36" t="n">
        <v>2239.70830670637</v>
      </c>
      <c r="Z23" s="36" t="n">
        <v>2324.789549772</v>
      </c>
      <c r="AA23" s="36" t="n">
        <v>2324.96423314725</v>
      </c>
      <c r="AB23" s="36" t="n">
        <v>2327.95796513513</v>
      </c>
      <c r="AC23" s="36" t="n">
        <v>2316.82377181452</v>
      </c>
      <c r="AD23" s="36" t="n">
        <v>2284.82240363086</v>
      </c>
      <c r="AE23" s="36" t="n">
        <v>8264.27715284504</v>
      </c>
      <c r="AF23" s="36" t="n">
        <v>34038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1000.43685314112</v>
      </c>
      <c r="D24" s="36" t="n">
        <v>1059.90361584941</v>
      </c>
      <c r="E24" s="36" t="n">
        <v>1080.45109579895</v>
      </c>
      <c r="F24" s="36" t="n">
        <v>1040.86479958497</v>
      </c>
      <c r="G24" s="36" t="n">
        <v>922.242734867392</v>
      </c>
      <c r="H24" s="36" t="n">
        <v>812.683902629042</v>
      </c>
      <c r="I24" s="36" t="n">
        <v>778.77525863091</v>
      </c>
      <c r="J24" s="36" t="n">
        <v>766.836552208084</v>
      </c>
      <c r="K24" s="36" t="n">
        <v>757.747862566908</v>
      </c>
      <c r="L24" s="36" t="n">
        <v>749.989916784589</v>
      </c>
      <c r="M24" s="36" t="n">
        <v>774.528100662921</v>
      </c>
      <c r="N24" s="36" t="n">
        <v>743.919473078478</v>
      </c>
      <c r="O24" s="36" t="n">
        <v>671.636110367385</v>
      </c>
      <c r="P24" s="36" t="n">
        <v>2328.98372382984</v>
      </c>
      <c r="Q24" s="36" t="n">
        <v>13489</v>
      </c>
      <c r="R24" s="36" t="n">
        <v>914.765630988766</v>
      </c>
      <c r="S24" s="36" t="n">
        <v>1034.14230750557</v>
      </c>
      <c r="T24" s="36" t="n">
        <v>1102.00320703503</v>
      </c>
      <c r="U24" s="36" t="n">
        <v>1061.02118415207</v>
      </c>
      <c r="V24" s="36" t="n">
        <v>963.493969601703</v>
      </c>
      <c r="W24" s="36" t="n">
        <v>921.716841641047</v>
      </c>
      <c r="X24" s="36" t="n">
        <v>893.176006311745</v>
      </c>
      <c r="Y24" s="36" t="n">
        <v>811.478836431166</v>
      </c>
      <c r="Z24" s="36" t="n">
        <v>774.446643943497</v>
      </c>
      <c r="AA24" s="36" t="n">
        <v>786.468179309096</v>
      </c>
      <c r="AB24" s="36" t="n">
        <v>799.949869002873</v>
      </c>
      <c r="AC24" s="36" t="n">
        <v>780.053803112609</v>
      </c>
      <c r="AD24" s="36" t="n">
        <v>795.135708929465</v>
      </c>
      <c r="AE24" s="36" t="n">
        <v>2735.14781203535</v>
      </c>
      <c r="AF24" s="36" t="n">
        <v>14373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5648.90948313065</v>
      </c>
      <c r="D25" s="36" t="n">
        <v>5690.1234461055</v>
      </c>
      <c r="E25" s="36" t="n">
        <v>5993.03150286033</v>
      </c>
      <c r="F25" s="36" t="n">
        <v>6176.83191264096</v>
      </c>
      <c r="G25" s="36" t="n">
        <v>5910.95125032879</v>
      </c>
      <c r="H25" s="36" t="n">
        <v>5586.61826309523</v>
      </c>
      <c r="I25" s="36" t="n">
        <v>5513.95679574909</v>
      </c>
      <c r="J25" s="36" t="n">
        <v>5462.71467346672</v>
      </c>
      <c r="K25" s="36" t="n">
        <v>5499.79169579497</v>
      </c>
      <c r="L25" s="36" t="n">
        <v>5434.72785588202</v>
      </c>
      <c r="M25" s="36" t="n">
        <v>5360.49952797657</v>
      </c>
      <c r="N25" s="36" t="n">
        <v>5004.98952673568</v>
      </c>
      <c r="O25" s="36" t="n">
        <v>4722.03370977787</v>
      </c>
      <c r="P25" s="36" t="n">
        <v>15817.8203564556</v>
      </c>
      <c r="Q25" s="36" t="n">
        <v>87823</v>
      </c>
      <c r="R25" s="36" t="n">
        <v>5239.12508086168</v>
      </c>
      <c r="S25" s="36" t="n">
        <v>5396.73923147768</v>
      </c>
      <c r="T25" s="36" t="n">
        <v>5747.33232157004</v>
      </c>
      <c r="U25" s="36" t="n">
        <v>6066.36592320699</v>
      </c>
      <c r="V25" s="36" t="n">
        <v>6048.678247805</v>
      </c>
      <c r="W25" s="36" t="n">
        <v>5941.40191463279</v>
      </c>
      <c r="X25" s="36" t="n">
        <v>5964.27177799522</v>
      </c>
      <c r="Y25" s="36" t="n">
        <v>5956.89067674576</v>
      </c>
      <c r="Z25" s="36" t="n">
        <v>6024.51950534825</v>
      </c>
      <c r="AA25" s="36" t="n">
        <v>6002.31431027077</v>
      </c>
      <c r="AB25" s="36" t="n">
        <v>5991.51992627757</v>
      </c>
      <c r="AC25" s="36" t="n">
        <v>5889.84637728729</v>
      </c>
      <c r="AD25" s="36" t="n">
        <v>5795.37692023443</v>
      </c>
      <c r="AE25" s="36" t="n">
        <v>19999.6177862865</v>
      </c>
      <c r="AF25" s="36" t="n">
        <v>96064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405.686076122952</v>
      </c>
      <c r="D26" s="36" t="n">
        <v>420.031541746185</v>
      </c>
      <c r="E26" s="36" t="n">
        <v>444.779524972007</v>
      </c>
      <c r="F26" s="36" t="n">
        <v>435.66362220257</v>
      </c>
      <c r="G26" s="36" t="n">
        <v>417.835286802022</v>
      </c>
      <c r="H26" s="36" t="n">
        <v>442.165133338234</v>
      </c>
      <c r="I26" s="36" t="n">
        <v>462.754371533692</v>
      </c>
      <c r="J26" s="36" t="n">
        <v>434.435900906112</v>
      </c>
      <c r="K26" s="36" t="n">
        <v>436.083140079568</v>
      </c>
      <c r="L26" s="36" t="n">
        <v>465.748549490358</v>
      </c>
      <c r="M26" s="36" t="n">
        <v>468.835331715359</v>
      </c>
      <c r="N26" s="36" t="n">
        <v>428.810885498584</v>
      </c>
      <c r="O26" s="36" t="n">
        <v>405.976220120726</v>
      </c>
      <c r="P26" s="36" t="n">
        <v>1394.19441547163</v>
      </c>
      <c r="Q26" s="36" t="n">
        <v>7063</v>
      </c>
      <c r="R26" s="36" t="n">
        <v>388.298305813412</v>
      </c>
      <c r="S26" s="36" t="n">
        <v>395.211686894841</v>
      </c>
      <c r="T26" s="36" t="n">
        <v>418.725493127915</v>
      </c>
      <c r="U26" s="36" t="n">
        <v>440.122504638383</v>
      </c>
      <c r="V26" s="36" t="n">
        <v>452.025934521308</v>
      </c>
      <c r="W26" s="36" t="n">
        <v>469.499233536705</v>
      </c>
      <c r="X26" s="36" t="n">
        <v>492.53060649779</v>
      </c>
      <c r="Y26" s="36" t="n">
        <v>485.120663653635</v>
      </c>
      <c r="Z26" s="36" t="n">
        <v>478.449905865621</v>
      </c>
      <c r="AA26" s="36" t="n">
        <v>483.149286927157</v>
      </c>
      <c r="AB26" s="36" t="n">
        <v>492.022390345943</v>
      </c>
      <c r="AC26" s="36" t="n">
        <v>484.751168353875</v>
      </c>
      <c r="AD26" s="36" t="n">
        <v>478.758752284231</v>
      </c>
      <c r="AE26" s="36" t="n">
        <v>1794.33406753918</v>
      </c>
      <c r="AF26" s="36" t="n">
        <v>7753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3477.11487438026</v>
      </c>
      <c r="D27" s="36" t="n">
        <v>3509.26524849926</v>
      </c>
      <c r="E27" s="36" t="n">
        <v>3498.17103790265</v>
      </c>
      <c r="F27" s="36" t="n">
        <v>3561.63242019084</v>
      </c>
      <c r="G27" s="36" t="n">
        <v>3629.13122547619</v>
      </c>
      <c r="H27" s="36" t="n">
        <v>3727.88816458764</v>
      </c>
      <c r="I27" s="36" t="n">
        <v>3697.59949481917</v>
      </c>
      <c r="J27" s="36" t="n">
        <v>3358.81497376838</v>
      </c>
      <c r="K27" s="36" t="n">
        <v>3053.82992311926</v>
      </c>
      <c r="L27" s="36" t="n">
        <v>2730.66558142645</v>
      </c>
      <c r="M27" s="36" t="n">
        <v>2537.43877681154</v>
      </c>
      <c r="N27" s="36" t="n">
        <v>2323.56206655149</v>
      </c>
      <c r="O27" s="36" t="n">
        <v>1903.50739207704</v>
      </c>
      <c r="P27" s="36" t="n">
        <v>4971.37882038982</v>
      </c>
      <c r="Q27" s="36" t="n">
        <v>45980</v>
      </c>
      <c r="R27" s="36" t="n">
        <v>3191.84781548393</v>
      </c>
      <c r="S27" s="36" t="n">
        <v>3206.84628679181</v>
      </c>
      <c r="T27" s="36" t="n">
        <v>3321.60638694835</v>
      </c>
      <c r="U27" s="36" t="n">
        <v>3320.83311975095</v>
      </c>
      <c r="V27" s="36" t="n">
        <v>3334.47832606317</v>
      </c>
      <c r="W27" s="36" t="n">
        <v>3529.64193114751</v>
      </c>
      <c r="X27" s="36" t="n">
        <v>3627.31935463149</v>
      </c>
      <c r="Y27" s="36" t="n">
        <v>3347.4937820297</v>
      </c>
      <c r="Z27" s="36" t="n">
        <v>3046.1155016726</v>
      </c>
      <c r="AA27" s="36" t="n">
        <v>2813.76461592674</v>
      </c>
      <c r="AB27" s="36" t="n">
        <v>2633.36801786875</v>
      </c>
      <c r="AC27" s="36" t="n">
        <v>2400.90600319125</v>
      </c>
      <c r="AD27" s="36" t="n">
        <v>2117.29216169097</v>
      </c>
      <c r="AE27" s="36" t="n">
        <v>6014.48669680279</v>
      </c>
      <c r="AF27" s="36" t="n">
        <v>45906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2386.94733854832</v>
      </c>
      <c r="D28" s="36" t="n">
        <v>2372.99145148693</v>
      </c>
      <c r="E28" s="36" t="n">
        <v>2467.53775622135</v>
      </c>
      <c r="F28" s="36" t="n">
        <v>2597.63207768333</v>
      </c>
      <c r="G28" s="36" t="n">
        <v>2619.10026409657</v>
      </c>
      <c r="H28" s="36" t="n">
        <v>2436.06835091211</v>
      </c>
      <c r="I28" s="36" t="n">
        <v>2266.92412552853</v>
      </c>
      <c r="J28" s="36" t="n">
        <v>2196.40041911387</v>
      </c>
      <c r="K28" s="36" t="n">
        <v>2150.99287942536</v>
      </c>
      <c r="L28" s="36" t="n">
        <v>2046.20417809518</v>
      </c>
      <c r="M28" s="36" t="n">
        <v>2066.84449907504</v>
      </c>
      <c r="N28" s="36" t="n">
        <v>2058.80244663035</v>
      </c>
      <c r="O28" s="36" t="n">
        <v>1786.2158585929</v>
      </c>
      <c r="P28" s="36" t="n">
        <v>5072.33835459016</v>
      </c>
      <c r="Q28" s="36" t="n">
        <v>34525</v>
      </c>
      <c r="R28" s="36" t="n">
        <v>2315.25965648674</v>
      </c>
      <c r="S28" s="36" t="n">
        <v>2221.20141348219</v>
      </c>
      <c r="T28" s="36" t="n">
        <v>2380.98012525488</v>
      </c>
      <c r="U28" s="36" t="n">
        <v>2508.32497426661</v>
      </c>
      <c r="V28" s="36" t="n">
        <v>2472.84177131894</v>
      </c>
      <c r="W28" s="36" t="n">
        <v>2377.59963150149</v>
      </c>
      <c r="X28" s="36" t="n">
        <v>2299.22647555166</v>
      </c>
      <c r="Y28" s="36" t="n">
        <v>2178.5795243049</v>
      </c>
      <c r="Z28" s="36" t="n">
        <v>2111.79136397289</v>
      </c>
      <c r="AA28" s="36" t="n">
        <v>2097.32587527386</v>
      </c>
      <c r="AB28" s="36" t="n">
        <v>2122.56371445929</v>
      </c>
      <c r="AC28" s="36" t="n">
        <v>2075.9358141536</v>
      </c>
      <c r="AD28" s="36" t="n">
        <v>1959.82585718924</v>
      </c>
      <c r="AE28" s="36" t="n">
        <v>6822.54380278372</v>
      </c>
      <c r="AF28" s="36" t="n">
        <v>35944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8740.51083244293</v>
      </c>
      <c r="D29" s="36" t="n">
        <v>9210.64664063505</v>
      </c>
      <c r="E29" s="36" t="n">
        <v>9964.86745587164</v>
      </c>
      <c r="F29" s="36" t="n">
        <v>10745.8829633467</v>
      </c>
      <c r="G29" s="36" t="n">
        <v>11065.2498312067</v>
      </c>
      <c r="H29" s="36" t="n">
        <v>11163.1759854262</v>
      </c>
      <c r="I29" s="36" t="n">
        <v>11466.9311529027</v>
      </c>
      <c r="J29" s="36" t="n">
        <v>11739.6096309692</v>
      </c>
      <c r="K29" s="36" t="n">
        <v>12081.21456746</v>
      </c>
      <c r="L29" s="36" t="n">
        <v>12061.9547442748</v>
      </c>
      <c r="M29" s="36" t="n">
        <v>12124.4488542648</v>
      </c>
      <c r="N29" s="36" t="n">
        <v>11145.8383746614</v>
      </c>
      <c r="O29" s="36" t="n">
        <v>9105.33712638867</v>
      </c>
      <c r="P29" s="36" t="n">
        <v>23284.3318401492</v>
      </c>
      <c r="Q29" s="36" t="n">
        <v>163900</v>
      </c>
      <c r="R29" s="36" t="n">
        <v>8441.4796850063</v>
      </c>
      <c r="S29" s="36" t="n">
        <v>9008.68990918282</v>
      </c>
      <c r="T29" s="36" t="n">
        <v>9561.80688226285</v>
      </c>
      <c r="U29" s="36" t="n">
        <v>10196.8182066275</v>
      </c>
      <c r="V29" s="36" t="n">
        <v>10474.5307378777</v>
      </c>
      <c r="W29" s="36" t="n">
        <v>10837.7462919284</v>
      </c>
      <c r="X29" s="36" t="n">
        <v>11527.9617503678</v>
      </c>
      <c r="Y29" s="36" t="n">
        <v>12160.2383214812</v>
      </c>
      <c r="Z29" s="36" t="n">
        <v>12702.165208135</v>
      </c>
      <c r="AA29" s="36" t="n">
        <v>12688.3673617438</v>
      </c>
      <c r="AB29" s="36" t="n">
        <v>12723.1721584438</v>
      </c>
      <c r="AC29" s="36" t="n">
        <v>12346.809048468</v>
      </c>
      <c r="AD29" s="36" t="n">
        <v>11074.4347224932</v>
      </c>
      <c r="AE29" s="36" t="n">
        <v>30599.7797159816</v>
      </c>
      <c r="AF29" s="36" t="n">
        <v>174344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2994.80442298935</v>
      </c>
      <c r="D30" s="36" t="n">
        <v>3241.18013526131</v>
      </c>
      <c r="E30" s="36" t="n">
        <v>3489.30497164172</v>
      </c>
      <c r="F30" s="36" t="n">
        <v>3644.59145039924</v>
      </c>
      <c r="G30" s="36" t="n">
        <v>3593.63825246327</v>
      </c>
      <c r="H30" s="36" t="n">
        <v>3431.27921336806</v>
      </c>
      <c r="I30" s="36" t="n">
        <v>3455.06491384476</v>
      </c>
      <c r="J30" s="36" t="n">
        <v>3622.47210553791</v>
      </c>
      <c r="K30" s="36" t="n">
        <v>3836.27040611575</v>
      </c>
      <c r="L30" s="36" t="n">
        <v>3938.82604074941</v>
      </c>
      <c r="M30" s="36" t="n">
        <v>3971.35133685434</v>
      </c>
      <c r="N30" s="36" t="n">
        <v>3864.52132696395</v>
      </c>
      <c r="O30" s="36" t="n">
        <v>3694.16094662159</v>
      </c>
      <c r="P30" s="36" t="n">
        <v>13213.5344771893</v>
      </c>
      <c r="Q30" s="36" t="n">
        <v>59991</v>
      </c>
      <c r="R30" s="36" t="n">
        <v>2995.52080843469</v>
      </c>
      <c r="S30" s="36" t="n">
        <v>3170.7183973442</v>
      </c>
      <c r="T30" s="36" t="n">
        <v>3460.3831971308</v>
      </c>
      <c r="U30" s="36" t="n">
        <v>3714.12561819594</v>
      </c>
      <c r="V30" s="36" t="n">
        <v>3732.05005529605</v>
      </c>
      <c r="W30" s="36" t="n">
        <v>3623.17932079292</v>
      </c>
      <c r="X30" s="36" t="n">
        <v>3676.10596445959</v>
      </c>
      <c r="Y30" s="36" t="n">
        <v>3824.61194913358</v>
      </c>
      <c r="Z30" s="36" t="n">
        <v>4030.31271003249</v>
      </c>
      <c r="AA30" s="36" t="n">
        <v>4233.96556254659</v>
      </c>
      <c r="AB30" s="36" t="n">
        <v>4483.97231513012</v>
      </c>
      <c r="AC30" s="36" t="n">
        <v>4572.89168344346</v>
      </c>
      <c r="AD30" s="36" t="n">
        <v>4512.0471825192</v>
      </c>
      <c r="AE30" s="36" t="n">
        <v>16214.1152355404</v>
      </c>
      <c r="AF30" s="36" t="n">
        <v>66244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1565.5815405698</v>
      </c>
      <c r="D31" s="36" t="n">
        <v>1737.20571110188</v>
      </c>
      <c r="E31" s="36" t="n">
        <v>1896.05898917619</v>
      </c>
      <c r="F31" s="36" t="n">
        <v>1794.89785417973</v>
      </c>
      <c r="G31" s="36" t="n">
        <v>1522.84914052024</v>
      </c>
      <c r="H31" s="36" t="n">
        <v>1349.68602134377</v>
      </c>
      <c r="I31" s="36" t="n">
        <v>1312.84852093694</v>
      </c>
      <c r="J31" s="36" t="n">
        <v>1245.40126184467</v>
      </c>
      <c r="K31" s="36" t="n">
        <v>1216.38347639082</v>
      </c>
      <c r="L31" s="36" t="n">
        <v>1187.47006089976</v>
      </c>
      <c r="M31" s="36" t="n">
        <v>1154.55665902366</v>
      </c>
      <c r="N31" s="36" t="n">
        <v>1106.00888634317</v>
      </c>
      <c r="O31" s="36" t="n">
        <v>1015.60131551883</v>
      </c>
      <c r="P31" s="36" t="n">
        <v>3683.45056215053</v>
      </c>
      <c r="Q31" s="36" t="n">
        <v>21788</v>
      </c>
      <c r="R31" s="36" t="n">
        <v>1522.30268705498</v>
      </c>
      <c r="S31" s="36" t="n">
        <v>1676.87824316171</v>
      </c>
      <c r="T31" s="36" t="n">
        <v>1805.54021680633</v>
      </c>
      <c r="U31" s="36" t="n">
        <v>1828.64427405988</v>
      </c>
      <c r="V31" s="36" t="n">
        <v>1761.24837733283</v>
      </c>
      <c r="W31" s="36" t="n">
        <v>1673.88794116625</v>
      </c>
      <c r="X31" s="36" t="n">
        <v>1540.21085072704</v>
      </c>
      <c r="Y31" s="36" t="n">
        <v>1410.82040048634</v>
      </c>
      <c r="Z31" s="36" t="n">
        <v>1407.36630222135</v>
      </c>
      <c r="AA31" s="36" t="n">
        <v>1434.29943816361</v>
      </c>
      <c r="AB31" s="36" t="n">
        <v>1435.91085348786</v>
      </c>
      <c r="AC31" s="36" t="n">
        <v>1381.94305058336</v>
      </c>
      <c r="AD31" s="36" t="n">
        <v>1309.560758507</v>
      </c>
      <c r="AE31" s="36" t="n">
        <v>4810.38660624145</v>
      </c>
      <c r="AF31" s="36" t="n">
        <v>24999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4887.03640798739</v>
      </c>
      <c r="D32" s="36" t="n">
        <v>5164.92713335478</v>
      </c>
      <c r="E32" s="36" t="n">
        <v>5229.59198062444</v>
      </c>
      <c r="F32" s="36" t="n">
        <v>5027.40303275478</v>
      </c>
      <c r="G32" s="36" t="n">
        <v>4593.84964739129</v>
      </c>
      <c r="H32" s="36" t="n">
        <v>4189.08796072153</v>
      </c>
      <c r="I32" s="36" t="n">
        <v>3988.82402717326</v>
      </c>
      <c r="J32" s="36" t="n">
        <v>3721.2859422702</v>
      </c>
      <c r="K32" s="36" t="n">
        <v>3635.38702631586</v>
      </c>
      <c r="L32" s="36" t="n">
        <v>3703.1875189276</v>
      </c>
      <c r="M32" s="36" t="n">
        <v>3758.22160021931</v>
      </c>
      <c r="N32" s="36" t="n">
        <v>3547.30416868628</v>
      </c>
      <c r="O32" s="36" t="n">
        <v>3148.36661813279</v>
      </c>
      <c r="P32" s="36" t="n">
        <v>9833.5269354405</v>
      </c>
      <c r="Q32" s="36" t="n">
        <v>64428</v>
      </c>
      <c r="R32" s="36" t="n">
        <v>4651.51752356781</v>
      </c>
      <c r="S32" s="36" t="n">
        <v>4845.06683952783</v>
      </c>
      <c r="T32" s="36" t="n">
        <v>5069.95677511499</v>
      </c>
      <c r="U32" s="36" t="n">
        <v>5031.54498487752</v>
      </c>
      <c r="V32" s="36" t="n">
        <v>4665.6818627387</v>
      </c>
      <c r="W32" s="36" t="n">
        <v>4387.5439288217</v>
      </c>
      <c r="X32" s="36" t="n">
        <v>4196.49375695198</v>
      </c>
      <c r="Y32" s="36" t="n">
        <v>3897.98371879395</v>
      </c>
      <c r="Z32" s="36" t="n">
        <v>3879.10549141295</v>
      </c>
      <c r="AA32" s="36" t="n">
        <v>3897.31923791729</v>
      </c>
      <c r="AB32" s="36" t="n">
        <v>3864.08089287556</v>
      </c>
      <c r="AC32" s="36" t="n">
        <v>3763.29142759157</v>
      </c>
      <c r="AD32" s="36" t="n">
        <v>3453.49067272751</v>
      </c>
      <c r="AE32" s="36" t="n">
        <v>12539.9228870806</v>
      </c>
      <c r="AF32" s="36" t="n">
        <v>68143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4567.69412915053</v>
      </c>
      <c r="D33" s="36" t="n">
        <v>4643.1591975071</v>
      </c>
      <c r="E33" s="36" t="n">
        <v>4887.75962263766</v>
      </c>
      <c r="F33" s="36" t="n">
        <v>5105.22945385918</v>
      </c>
      <c r="G33" s="36" t="n">
        <v>5164.41985277063</v>
      </c>
      <c r="H33" s="36" t="n">
        <v>5190.24815008405</v>
      </c>
      <c r="I33" s="36" t="n">
        <v>5097.61450822883</v>
      </c>
      <c r="J33" s="36" t="n">
        <v>4757.40480818478</v>
      </c>
      <c r="K33" s="36" t="n">
        <v>4516.21336182198</v>
      </c>
      <c r="L33" s="36" t="n">
        <v>4353.41288687808</v>
      </c>
      <c r="M33" s="36" t="n">
        <v>4356.33343999623</v>
      </c>
      <c r="N33" s="36" t="n">
        <v>4070.5811067444</v>
      </c>
      <c r="O33" s="36" t="n">
        <v>3384.11560745078</v>
      </c>
      <c r="P33" s="36" t="n">
        <v>8027.81387468576</v>
      </c>
      <c r="Q33" s="36" t="n">
        <v>68122</v>
      </c>
      <c r="R33" s="36" t="n">
        <v>4461.78871584732</v>
      </c>
      <c r="S33" s="36" t="n">
        <v>4703.60346037518</v>
      </c>
      <c r="T33" s="36" t="n">
        <v>4798.48600200452</v>
      </c>
      <c r="U33" s="36" t="n">
        <v>4956.49054108331</v>
      </c>
      <c r="V33" s="36" t="n">
        <v>5035.54364668223</v>
      </c>
      <c r="W33" s="36" t="n">
        <v>5108.12677992794</v>
      </c>
      <c r="X33" s="36" t="n">
        <v>5094.11037716366</v>
      </c>
      <c r="Y33" s="36" t="n">
        <v>4800.96001075282</v>
      </c>
      <c r="Z33" s="36" t="n">
        <v>4632.16443404519</v>
      </c>
      <c r="AA33" s="36" t="n">
        <v>4544.59078287431</v>
      </c>
      <c r="AB33" s="36" t="n">
        <v>4543.54028639796</v>
      </c>
      <c r="AC33" s="36" t="n">
        <v>4298.8336803056</v>
      </c>
      <c r="AD33" s="36" t="n">
        <v>3792.90861742228</v>
      </c>
      <c r="AE33" s="36" t="n">
        <v>11294.8526651177</v>
      </c>
      <c r="AF33" s="36" t="n">
        <v>72066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3308.59264802701</v>
      </c>
      <c r="D34" s="36" t="n">
        <v>3524.49035672066</v>
      </c>
      <c r="E34" s="36" t="n">
        <v>3570.09743970672</v>
      </c>
      <c r="F34" s="36" t="n">
        <v>3397.14692626043</v>
      </c>
      <c r="G34" s="36" t="n">
        <v>3157.65727096396</v>
      </c>
      <c r="H34" s="36" t="n">
        <v>3079.49387574913</v>
      </c>
      <c r="I34" s="36" t="n">
        <v>3201.32021163353</v>
      </c>
      <c r="J34" s="36" t="n">
        <v>3221.22368368487</v>
      </c>
      <c r="K34" s="36" t="n">
        <v>3143.27078457521</v>
      </c>
      <c r="L34" s="36" t="n">
        <v>2906.16669138949</v>
      </c>
      <c r="M34" s="36" t="n">
        <v>2632.36308498085</v>
      </c>
      <c r="N34" s="36" t="n">
        <v>2312.58420519305</v>
      </c>
      <c r="O34" s="36" t="n">
        <v>1943.03687325124</v>
      </c>
      <c r="P34" s="36" t="n">
        <v>4799.55594786384</v>
      </c>
      <c r="Q34" s="36" t="n">
        <v>44197</v>
      </c>
      <c r="R34" s="36" t="n">
        <v>3238.33952997264</v>
      </c>
      <c r="S34" s="36" t="n">
        <v>3359.66882101694</v>
      </c>
      <c r="T34" s="36" t="n">
        <v>3370.65025514195</v>
      </c>
      <c r="U34" s="36" t="n">
        <v>3351.14724416371</v>
      </c>
      <c r="V34" s="36" t="n">
        <v>3299.03586191649</v>
      </c>
      <c r="W34" s="36" t="n">
        <v>3372.39984746738</v>
      </c>
      <c r="X34" s="36" t="n">
        <v>3504.09186390239</v>
      </c>
      <c r="Y34" s="36" t="n">
        <v>3408.15666651129</v>
      </c>
      <c r="Z34" s="36" t="n">
        <v>3187.36929134058</v>
      </c>
      <c r="AA34" s="36" t="n">
        <v>2887.91659328582</v>
      </c>
      <c r="AB34" s="36" t="n">
        <v>2726.82409323371</v>
      </c>
      <c r="AC34" s="36" t="n">
        <v>2541.27046911513</v>
      </c>
      <c r="AD34" s="36" t="n">
        <v>2192.00769580556</v>
      </c>
      <c r="AE34" s="36" t="n">
        <v>6404.12176712642</v>
      </c>
      <c r="AF34" s="36" t="n">
        <v>46843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5194.96267130412</v>
      </c>
      <c r="D35" s="36" t="n">
        <v>5380.9326319242</v>
      </c>
      <c r="E35" s="36" t="n">
        <v>5594.00920964757</v>
      </c>
      <c r="F35" s="36" t="n">
        <v>5526.28448568629</v>
      </c>
      <c r="G35" s="36" t="n">
        <v>5091.21188028815</v>
      </c>
      <c r="H35" s="36" t="n">
        <v>4615.36831217305</v>
      </c>
      <c r="I35" s="36" t="n">
        <v>4408.47275659814</v>
      </c>
      <c r="J35" s="36" t="n">
        <v>4244.49328531609</v>
      </c>
      <c r="K35" s="36" t="n">
        <v>4056.83688702618</v>
      </c>
      <c r="L35" s="36" t="n">
        <v>3852.6622695922</v>
      </c>
      <c r="M35" s="36" t="n">
        <v>3907.26836602793</v>
      </c>
      <c r="N35" s="36" t="n">
        <v>3673.89237073286</v>
      </c>
      <c r="O35" s="36" t="n">
        <v>3002.19260667062</v>
      </c>
      <c r="P35" s="36" t="n">
        <v>8152.41226701259</v>
      </c>
      <c r="Q35" s="36" t="n">
        <v>66701</v>
      </c>
      <c r="R35" s="36" t="n">
        <v>5066.80223063319</v>
      </c>
      <c r="S35" s="36" t="n">
        <v>5089.35450669994</v>
      </c>
      <c r="T35" s="36" t="n">
        <v>5403.33649630314</v>
      </c>
      <c r="U35" s="36" t="n">
        <v>5575.09839504144</v>
      </c>
      <c r="V35" s="36" t="n">
        <v>5438.19256724722</v>
      </c>
      <c r="W35" s="36" t="n">
        <v>5200.00042983284</v>
      </c>
      <c r="X35" s="36" t="n">
        <v>4936.07100245216</v>
      </c>
      <c r="Y35" s="36" t="n">
        <v>4575.98809808689</v>
      </c>
      <c r="Z35" s="36" t="n">
        <v>4410.76430468323</v>
      </c>
      <c r="AA35" s="36" t="n">
        <v>4389.35866585477</v>
      </c>
      <c r="AB35" s="36" t="n">
        <v>4360.45888031211</v>
      </c>
      <c r="AC35" s="36" t="n">
        <v>3996.28399983171</v>
      </c>
      <c r="AD35" s="36" t="n">
        <v>3444.15913290286</v>
      </c>
      <c r="AE35" s="36" t="n">
        <v>11544.1312901185</v>
      </c>
      <c r="AF35" s="36" t="n">
        <v>73430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201.728081950397</v>
      </c>
      <c r="D36" s="36" t="n">
        <v>223.400160962357</v>
      </c>
      <c r="E36" s="36" t="n">
        <v>241.185433046405</v>
      </c>
      <c r="F36" s="36" t="n">
        <v>230.695799705084</v>
      </c>
      <c r="G36" s="36" t="n">
        <v>195.602184462828</v>
      </c>
      <c r="H36" s="36" t="n">
        <v>169.001111678158</v>
      </c>
      <c r="I36" s="36" t="n">
        <v>165.367002218718</v>
      </c>
      <c r="J36" s="36" t="n">
        <v>159.585457900548</v>
      </c>
      <c r="K36" s="36" t="n">
        <v>165.678276703411</v>
      </c>
      <c r="L36" s="36" t="n">
        <v>183.905086628357</v>
      </c>
      <c r="M36" s="36" t="n">
        <v>184.707661834381</v>
      </c>
      <c r="N36" s="36" t="n">
        <v>157.371422415107</v>
      </c>
      <c r="O36" s="36" t="n">
        <v>138.538034299877</v>
      </c>
      <c r="P36" s="36" t="n">
        <v>603.234286194372</v>
      </c>
      <c r="Q36" s="36" t="n">
        <v>3020</v>
      </c>
      <c r="R36" s="36" t="n">
        <v>191.404590354253</v>
      </c>
      <c r="S36" s="36" t="n">
        <v>203.388946560627</v>
      </c>
      <c r="T36" s="36" t="n">
        <v>218.816918126443</v>
      </c>
      <c r="U36" s="36" t="n">
        <v>219.005352890774</v>
      </c>
      <c r="V36" s="36" t="n">
        <v>203.003678010974</v>
      </c>
      <c r="W36" s="36" t="n">
        <v>186.843396202119</v>
      </c>
      <c r="X36" s="36" t="n">
        <v>183.792784726543</v>
      </c>
      <c r="Y36" s="36" t="n">
        <v>184.163518529124</v>
      </c>
      <c r="Z36" s="36" t="n">
        <v>186.006666236983</v>
      </c>
      <c r="AA36" s="36" t="n">
        <v>191.411117592791</v>
      </c>
      <c r="AB36" s="36" t="n">
        <v>193.578349593604</v>
      </c>
      <c r="AC36" s="36" t="n">
        <v>182.629133666656</v>
      </c>
      <c r="AD36" s="36" t="n">
        <v>182.173578419933</v>
      </c>
      <c r="AE36" s="36" t="n">
        <v>820.781969089176</v>
      </c>
      <c r="AF36" s="36" t="n">
        <v>3347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3482.91918732213</v>
      </c>
      <c r="D37" s="36" t="n">
        <v>3413.64053544817</v>
      </c>
      <c r="E37" s="36" t="n">
        <v>3360.14907543851</v>
      </c>
      <c r="F37" s="36" t="n">
        <v>3422.7571160331</v>
      </c>
      <c r="G37" s="36" t="n">
        <v>3469.72889467974</v>
      </c>
      <c r="H37" s="36" t="n">
        <v>3395.95024875162</v>
      </c>
      <c r="I37" s="36" t="n">
        <v>3311.87595080154</v>
      </c>
      <c r="J37" s="36" t="n">
        <v>3198.33569883341</v>
      </c>
      <c r="K37" s="36" t="n">
        <v>3160.99902059034</v>
      </c>
      <c r="L37" s="36" t="n">
        <v>3029.31629376514</v>
      </c>
      <c r="M37" s="36" t="n">
        <v>3006.44960957045</v>
      </c>
      <c r="N37" s="36" t="n">
        <v>2963.87649496658</v>
      </c>
      <c r="O37" s="36" t="n">
        <v>2480.65630030611</v>
      </c>
      <c r="P37" s="36" t="n">
        <v>6240.34557349314</v>
      </c>
      <c r="Q37" s="36" t="n">
        <v>47937</v>
      </c>
      <c r="R37" s="36" t="n">
        <v>3347.66147306837</v>
      </c>
      <c r="S37" s="36" t="n">
        <v>3327.84055260299</v>
      </c>
      <c r="T37" s="36" t="n">
        <v>3352.12602755679</v>
      </c>
      <c r="U37" s="36" t="n">
        <v>3431.97123871929</v>
      </c>
      <c r="V37" s="36" t="n">
        <v>3507.17558221996</v>
      </c>
      <c r="W37" s="36" t="n">
        <v>3560.63324001502</v>
      </c>
      <c r="X37" s="36" t="n">
        <v>3501.56216586858</v>
      </c>
      <c r="Y37" s="36" t="n">
        <v>3370.40669812827</v>
      </c>
      <c r="Z37" s="36" t="n">
        <v>3322.63807015386</v>
      </c>
      <c r="AA37" s="36" t="n">
        <v>3218.84381354623</v>
      </c>
      <c r="AB37" s="36" t="n">
        <v>3215.020448263</v>
      </c>
      <c r="AC37" s="36" t="n">
        <v>3115.00534960937</v>
      </c>
      <c r="AD37" s="36" t="n">
        <v>2768.85310534287</v>
      </c>
      <c r="AE37" s="36" t="n">
        <v>7971.26223490539</v>
      </c>
      <c r="AF37" s="36" t="n">
        <v>51011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193.423922731367</v>
      </c>
      <c r="D38" s="36" t="n">
        <v>198.004695088337</v>
      </c>
      <c r="E38" s="36" t="n">
        <v>210.036795223532</v>
      </c>
      <c r="F38" s="36" t="n">
        <v>212.603138693613</v>
      </c>
      <c r="G38" s="36" t="n">
        <v>204.951434149995</v>
      </c>
      <c r="H38" s="36" t="n">
        <v>208.169091849763</v>
      </c>
      <c r="I38" s="36" t="n">
        <v>220.394506286145</v>
      </c>
      <c r="J38" s="36" t="n">
        <v>222.099984231688</v>
      </c>
      <c r="K38" s="36" t="n">
        <v>223.695331828638</v>
      </c>
      <c r="L38" s="36" t="n">
        <v>241.181290014437</v>
      </c>
      <c r="M38" s="36" t="n">
        <v>270.104986290584</v>
      </c>
      <c r="N38" s="36" t="n">
        <v>273.51536775772</v>
      </c>
      <c r="O38" s="36" t="n">
        <v>251.905764889177</v>
      </c>
      <c r="P38" s="36" t="n">
        <v>1062.91369096501</v>
      </c>
      <c r="Q38" s="36" t="n">
        <v>3993</v>
      </c>
      <c r="R38" s="36" t="n">
        <v>164.401556571036</v>
      </c>
      <c r="S38" s="36" t="n">
        <v>200.594881673346</v>
      </c>
      <c r="T38" s="36" t="n">
        <v>216.540898484931</v>
      </c>
      <c r="U38" s="36" t="n">
        <v>233.7762882752</v>
      </c>
      <c r="V38" s="36" t="n">
        <v>244.865531304576</v>
      </c>
      <c r="W38" s="36" t="n">
        <v>244.805397729088</v>
      </c>
      <c r="X38" s="36" t="n">
        <v>238.396620697448</v>
      </c>
      <c r="Y38" s="36" t="n">
        <v>231.921146557747</v>
      </c>
      <c r="Z38" s="36" t="n">
        <v>240.59279136932</v>
      </c>
      <c r="AA38" s="36" t="n">
        <v>263.688093368701</v>
      </c>
      <c r="AB38" s="36" t="n">
        <v>296.610511506616</v>
      </c>
      <c r="AC38" s="36" t="n">
        <v>313.413599044482</v>
      </c>
      <c r="AD38" s="36" t="n">
        <v>310.33564107592</v>
      </c>
      <c r="AE38" s="36" t="n">
        <v>1251.05704234159</v>
      </c>
      <c r="AF38" s="36" t="n">
        <v>4451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7809.02970807387</v>
      </c>
      <c r="D39" s="36" t="n">
        <v>7953.64622101604</v>
      </c>
      <c r="E39" s="36" t="n">
        <v>8135.37658424291</v>
      </c>
      <c r="F39" s="36" t="n">
        <v>8154.76722543223</v>
      </c>
      <c r="G39" s="36" t="n">
        <v>8356.11922720002</v>
      </c>
      <c r="H39" s="36" t="n">
        <v>8804.71130622293</v>
      </c>
      <c r="I39" s="36" t="n">
        <v>8762.81314417777</v>
      </c>
      <c r="J39" s="36" t="n">
        <v>8006.17562050759</v>
      </c>
      <c r="K39" s="36" t="n">
        <v>7212.48766855057</v>
      </c>
      <c r="L39" s="36" t="n">
        <v>6404.0489126415</v>
      </c>
      <c r="M39" s="36" t="n">
        <v>6125.50778256603</v>
      </c>
      <c r="N39" s="36" t="n">
        <v>5816.50340664607</v>
      </c>
      <c r="O39" s="36" t="n">
        <v>4920.615455568</v>
      </c>
      <c r="P39" s="36" t="n">
        <v>12785.1977371545</v>
      </c>
      <c r="Q39" s="36" t="n">
        <v>109247</v>
      </c>
      <c r="R39" s="36" t="n">
        <v>7867.65335756798</v>
      </c>
      <c r="S39" s="36" t="n">
        <v>7730.96773162029</v>
      </c>
      <c r="T39" s="36" t="n">
        <v>7592.07982943516</v>
      </c>
      <c r="U39" s="36" t="n">
        <v>7643.35244554692</v>
      </c>
      <c r="V39" s="36" t="n">
        <v>8018.76306564229</v>
      </c>
      <c r="W39" s="36" t="n">
        <v>8446.11414149483</v>
      </c>
      <c r="X39" s="36" t="n">
        <v>8388.01323932672</v>
      </c>
      <c r="Y39" s="36" t="n">
        <v>7701.61808162986</v>
      </c>
      <c r="Z39" s="36" t="n">
        <v>6999.24517193906</v>
      </c>
      <c r="AA39" s="36" t="n">
        <v>6404.79048011911</v>
      </c>
      <c r="AB39" s="36" t="n">
        <v>6349.37601070746</v>
      </c>
      <c r="AC39" s="36" t="n">
        <v>6432.70962795312</v>
      </c>
      <c r="AD39" s="36" t="n">
        <v>5971.67603975147</v>
      </c>
      <c r="AE39" s="36" t="n">
        <v>16677.6407772657</v>
      </c>
      <c r="AF39" s="36" t="n">
        <v>112224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392.741428089918</v>
      </c>
      <c r="D40" s="36" t="n">
        <v>427.158008700343</v>
      </c>
      <c r="E40" s="36" t="n">
        <v>449.445327470106</v>
      </c>
      <c r="F40" s="36" t="n">
        <v>441.923178332546</v>
      </c>
      <c r="G40" s="36" t="n">
        <v>400.245055135574</v>
      </c>
      <c r="H40" s="36" t="n">
        <v>395.682488276403</v>
      </c>
      <c r="I40" s="36" t="n">
        <v>415.186259809193</v>
      </c>
      <c r="J40" s="36" t="n">
        <v>404.825540299654</v>
      </c>
      <c r="K40" s="36" t="n">
        <v>413.186271037366</v>
      </c>
      <c r="L40" s="36" t="n">
        <v>436.485615919938</v>
      </c>
      <c r="M40" s="36" t="n">
        <v>459.976194668236</v>
      </c>
      <c r="N40" s="36" t="n">
        <v>457.135407545249</v>
      </c>
      <c r="O40" s="36" t="n">
        <v>425.879485119858</v>
      </c>
      <c r="P40" s="36" t="n">
        <v>1727.12973959562</v>
      </c>
      <c r="Q40" s="36" t="n">
        <v>7247</v>
      </c>
      <c r="R40" s="36" t="n">
        <v>392.49351123189</v>
      </c>
      <c r="S40" s="36" t="n">
        <v>411.790669568859</v>
      </c>
      <c r="T40" s="36" t="n">
        <v>435.389536225135</v>
      </c>
      <c r="U40" s="36" t="n">
        <v>447.404487510806</v>
      </c>
      <c r="V40" s="36" t="n">
        <v>440.427947130475</v>
      </c>
      <c r="W40" s="36" t="n">
        <v>446.793822712658</v>
      </c>
      <c r="X40" s="36" t="n">
        <v>458.869459137527</v>
      </c>
      <c r="Y40" s="36" t="n">
        <v>442.905930241415</v>
      </c>
      <c r="Z40" s="36" t="n">
        <v>441.488556084604</v>
      </c>
      <c r="AA40" s="36" t="n">
        <v>475.880768558292</v>
      </c>
      <c r="AB40" s="36" t="n">
        <v>522.979835140599</v>
      </c>
      <c r="AC40" s="36" t="n">
        <v>525.448795140005</v>
      </c>
      <c r="AD40" s="36" t="n">
        <v>503.335271082753</v>
      </c>
      <c r="AE40" s="36" t="n">
        <v>2104.79141023498</v>
      </c>
      <c r="AF40" s="36" t="n">
        <v>8050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1135.0946343708</v>
      </c>
      <c r="D41" s="36" t="n">
        <v>1220.70677175211</v>
      </c>
      <c r="E41" s="36" t="n">
        <v>1248.48975874976</v>
      </c>
      <c r="F41" s="36" t="n">
        <v>1272.50960321503</v>
      </c>
      <c r="G41" s="36" t="n">
        <v>1267.31713754209</v>
      </c>
      <c r="H41" s="36" t="n">
        <v>1231.55286340686</v>
      </c>
      <c r="I41" s="36" t="n">
        <v>1217.13457057937</v>
      </c>
      <c r="J41" s="36" t="n">
        <v>1244.63620624093</v>
      </c>
      <c r="K41" s="36" t="n">
        <v>1267.25003748014</v>
      </c>
      <c r="L41" s="36" t="n">
        <v>1248.64943648835</v>
      </c>
      <c r="M41" s="36" t="n">
        <v>1304.59935252276</v>
      </c>
      <c r="N41" s="36" t="n">
        <v>1327.23311100034</v>
      </c>
      <c r="O41" s="36" t="n">
        <v>1260.50678266937</v>
      </c>
      <c r="P41" s="36" t="n">
        <v>4339.31973398208</v>
      </c>
      <c r="Q41" s="36" t="n">
        <v>20585</v>
      </c>
      <c r="R41" s="36" t="n">
        <v>1090.29830119366</v>
      </c>
      <c r="S41" s="36" t="n">
        <v>1096.35579119513</v>
      </c>
      <c r="T41" s="36" t="n">
        <v>1162.50006375374</v>
      </c>
      <c r="U41" s="36" t="n">
        <v>1251.05348884113</v>
      </c>
      <c r="V41" s="36" t="n">
        <v>1293.51676825619</v>
      </c>
      <c r="W41" s="36" t="n">
        <v>1311.58722060802</v>
      </c>
      <c r="X41" s="36" t="n">
        <v>1321.56224099034</v>
      </c>
      <c r="Y41" s="36" t="n">
        <v>1264.72530751912</v>
      </c>
      <c r="Z41" s="36" t="n">
        <v>1244.3727307498</v>
      </c>
      <c r="AA41" s="36" t="n">
        <v>1327.89514047956</v>
      </c>
      <c r="AB41" s="36" t="n">
        <v>1449.06809533962</v>
      </c>
      <c r="AC41" s="36" t="n">
        <v>1463.10682148296</v>
      </c>
      <c r="AD41" s="36" t="n">
        <v>1396.87163199617</v>
      </c>
      <c r="AE41" s="36" t="n">
        <v>4901.08639759457</v>
      </c>
      <c r="AF41" s="36" t="n">
        <v>21574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844.587551312954</v>
      </c>
      <c r="D42" s="36" t="n">
        <v>927.253978515132</v>
      </c>
      <c r="E42" s="36" t="n">
        <v>967.627027969813</v>
      </c>
      <c r="F42" s="36" t="n">
        <v>887.969475691889</v>
      </c>
      <c r="G42" s="36" t="n">
        <v>751.437627628117</v>
      </c>
      <c r="H42" s="36" t="n">
        <v>682.099501396565</v>
      </c>
      <c r="I42" s="36" t="n">
        <v>684.620437140769</v>
      </c>
      <c r="J42" s="36" t="n">
        <v>664.724392329461</v>
      </c>
      <c r="K42" s="36" t="n">
        <v>631.19647115046</v>
      </c>
      <c r="L42" s="36" t="n">
        <v>564.567370994092</v>
      </c>
      <c r="M42" s="36" t="n">
        <v>552.108223056675</v>
      </c>
      <c r="N42" s="36" t="n">
        <v>568.397201798032</v>
      </c>
      <c r="O42" s="36" t="n">
        <v>495.608929338421</v>
      </c>
      <c r="P42" s="36" t="n">
        <v>1440.80181167762</v>
      </c>
      <c r="Q42" s="36" t="n">
        <v>10663</v>
      </c>
      <c r="R42" s="36" t="n">
        <v>786.863395032343</v>
      </c>
      <c r="S42" s="36" t="n">
        <v>878.45539127299</v>
      </c>
      <c r="T42" s="36" t="n">
        <v>912.963994047586</v>
      </c>
      <c r="U42" s="36" t="n">
        <v>862.220584378077</v>
      </c>
      <c r="V42" s="36" t="n">
        <v>773.736701528893</v>
      </c>
      <c r="W42" s="36" t="n">
        <v>751.090332909573</v>
      </c>
      <c r="X42" s="36" t="n">
        <v>739.745714173812</v>
      </c>
      <c r="Y42" s="36" t="n">
        <v>668.3705250395</v>
      </c>
      <c r="Z42" s="36" t="n">
        <v>627.458435842413</v>
      </c>
      <c r="AA42" s="36" t="n">
        <v>626.331159884823</v>
      </c>
      <c r="AB42" s="36" t="n">
        <v>638.293891970628</v>
      </c>
      <c r="AC42" s="36" t="n">
        <v>620.245051600612</v>
      </c>
      <c r="AD42" s="36" t="n">
        <v>593.022855045143</v>
      </c>
      <c r="AE42" s="36" t="n">
        <v>2207.20196727361</v>
      </c>
      <c r="AF42" s="36" t="n">
        <v>11686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1931.84745299699</v>
      </c>
      <c r="D43" s="36" t="n">
        <v>2166.7258833058</v>
      </c>
      <c r="E43" s="36" t="n">
        <v>2285.08669863729</v>
      </c>
      <c r="F43" s="36" t="n">
        <v>2373.88579155631</v>
      </c>
      <c r="G43" s="36" t="n">
        <v>2447.21044694861</v>
      </c>
      <c r="H43" s="36" t="n">
        <v>2500.66096669338</v>
      </c>
      <c r="I43" s="36" t="n">
        <v>2597.34181099881</v>
      </c>
      <c r="J43" s="36" t="n">
        <v>2671.80946639923</v>
      </c>
      <c r="K43" s="36" t="n">
        <v>2696.04211832786</v>
      </c>
      <c r="L43" s="36" t="n">
        <v>2639.68199564486</v>
      </c>
      <c r="M43" s="36" t="n">
        <v>2600.02056865293</v>
      </c>
      <c r="N43" s="36" t="n">
        <v>2430.22266739502</v>
      </c>
      <c r="O43" s="36" t="n">
        <v>2145.17533667995</v>
      </c>
      <c r="P43" s="36" t="n">
        <v>5873.28879576296</v>
      </c>
      <c r="Q43" s="36" t="n">
        <v>37359</v>
      </c>
      <c r="R43" s="36" t="n">
        <v>1789.71543414157</v>
      </c>
      <c r="S43" s="36" t="n">
        <v>2122.31242044708</v>
      </c>
      <c r="T43" s="36" t="n">
        <v>2284.99302618816</v>
      </c>
      <c r="U43" s="36" t="n">
        <v>2370.09372065088</v>
      </c>
      <c r="V43" s="36" t="n">
        <v>2435.23164885775</v>
      </c>
      <c r="W43" s="36" t="n">
        <v>2569.53131317985</v>
      </c>
      <c r="X43" s="36" t="n">
        <v>2739.25549439063</v>
      </c>
      <c r="Y43" s="36" t="n">
        <v>2757.18143095652</v>
      </c>
      <c r="Z43" s="36" t="n">
        <v>2772.43021282966</v>
      </c>
      <c r="AA43" s="36" t="n">
        <v>2861.30968280332</v>
      </c>
      <c r="AB43" s="36" t="n">
        <v>2895.85880220506</v>
      </c>
      <c r="AC43" s="36" t="n">
        <v>2712.75669251959</v>
      </c>
      <c r="AD43" s="36" t="n">
        <v>2475.70691052055</v>
      </c>
      <c r="AE43" s="36" t="n">
        <v>7438.62321030939</v>
      </c>
      <c r="AF43" s="36" t="n">
        <v>40225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4828.71232710312</v>
      </c>
      <c r="D44" s="36" t="n">
        <v>5071.09151282257</v>
      </c>
      <c r="E44" s="36" t="n">
        <v>5381.10149258191</v>
      </c>
      <c r="F44" s="36" t="n">
        <v>5575.27544745706</v>
      </c>
      <c r="G44" s="36" t="n">
        <v>5536.27524188384</v>
      </c>
      <c r="H44" s="36" t="n">
        <v>5509.86882243802</v>
      </c>
      <c r="I44" s="36" t="n">
        <v>5580.5375189944</v>
      </c>
      <c r="J44" s="36" t="n">
        <v>5343.64256431801</v>
      </c>
      <c r="K44" s="36" t="n">
        <v>5103.00933513206</v>
      </c>
      <c r="L44" s="36" t="n">
        <v>5128.5392995295</v>
      </c>
      <c r="M44" s="36" t="n">
        <v>5519.62360487872</v>
      </c>
      <c r="N44" s="36" t="n">
        <v>5488.43416199753</v>
      </c>
      <c r="O44" s="36" t="n">
        <v>4848.4586693029</v>
      </c>
      <c r="P44" s="36" t="n">
        <v>15425.4300015604</v>
      </c>
      <c r="Q44" s="36" t="n">
        <v>84340</v>
      </c>
      <c r="R44" s="36" t="n">
        <v>4638.58493898737</v>
      </c>
      <c r="S44" s="36" t="n">
        <v>5009.3859517168</v>
      </c>
      <c r="T44" s="36" t="n">
        <v>5338.42997727673</v>
      </c>
      <c r="U44" s="36" t="n">
        <v>5490.47590019857</v>
      </c>
      <c r="V44" s="36" t="n">
        <v>5720.94260040901</v>
      </c>
      <c r="W44" s="36" t="n">
        <v>5882.29497641101</v>
      </c>
      <c r="X44" s="36" t="n">
        <v>5842.84447651805</v>
      </c>
      <c r="Y44" s="36" t="n">
        <v>5823.9291286587</v>
      </c>
      <c r="Z44" s="36" t="n">
        <v>5977.25675248958</v>
      </c>
      <c r="AA44" s="36" t="n">
        <v>6144.04065597181</v>
      </c>
      <c r="AB44" s="36" t="n">
        <v>6382.64793800553</v>
      </c>
      <c r="AC44" s="36" t="n">
        <v>6164.96085387397</v>
      </c>
      <c r="AD44" s="36" t="n">
        <v>5689.71269627751</v>
      </c>
      <c r="AE44" s="36" t="n">
        <v>19444.4931532054</v>
      </c>
      <c r="AF44" s="36" t="n">
        <v>93550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795.212865752022</v>
      </c>
      <c r="D45" s="36" t="n">
        <v>885.628596797354</v>
      </c>
      <c r="E45" s="36" t="n">
        <v>947.291210461349</v>
      </c>
      <c r="F45" s="36" t="n">
        <v>929.075911315796</v>
      </c>
      <c r="G45" s="36" t="n">
        <v>787.202860570942</v>
      </c>
      <c r="H45" s="36" t="n">
        <v>670.882390231321</v>
      </c>
      <c r="I45" s="36" t="n">
        <v>648.048185424137</v>
      </c>
      <c r="J45" s="36" t="n">
        <v>623.056074791119</v>
      </c>
      <c r="K45" s="36" t="n">
        <v>628.317896575498</v>
      </c>
      <c r="L45" s="36" t="n">
        <v>643.970714029508</v>
      </c>
      <c r="M45" s="36" t="n">
        <v>637.537869237119</v>
      </c>
      <c r="N45" s="36" t="n">
        <v>592.436728434427</v>
      </c>
      <c r="O45" s="36" t="n">
        <v>552.936822465572</v>
      </c>
      <c r="P45" s="36" t="n">
        <v>2141.40187391384</v>
      </c>
      <c r="Q45" s="36" t="n">
        <v>11483</v>
      </c>
      <c r="R45" s="36" t="n">
        <v>791.737851943471</v>
      </c>
      <c r="S45" s="36" t="n">
        <v>877.282878331831</v>
      </c>
      <c r="T45" s="36" t="n">
        <v>914.280705152316</v>
      </c>
      <c r="U45" s="36" t="n">
        <v>893.942771213389</v>
      </c>
      <c r="V45" s="36" t="n">
        <v>808.957182352501</v>
      </c>
      <c r="W45" s="36" t="n">
        <v>747.408858618213</v>
      </c>
      <c r="X45" s="36" t="n">
        <v>714.677681468337</v>
      </c>
      <c r="Y45" s="36" t="n">
        <v>694.897383879777</v>
      </c>
      <c r="Z45" s="36" t="n">
        <v>713.540410327524</v>
      </c>
      <c r="AA45" s="36" t="n">
        <v>740.766624456304</v>
      </c>
      <c r="AB45" s="36" t="n">
        <v>787.2672275504</v>
      </c>
      <c r="AC45" s="36" t="n">
        <v>763.983931276561</v>
      </c>
      <c r="AD45" s="36" t="n">
        <v>697.500731937233</v>
      </c>
      <c r="AE45" s="36" t="n">
        <v>2885.75576149214</v>
      </c>
      <c r="AF45" s="36" t="n">
        <v>13032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2228.39754400562</v>
      </c>
      <c r="D46" s="36" t="n">
        <v>2349.12491054349</v>
      </c>
      <c r="E46" s="36" t="n">
        <v>2416.64093925565</v>
      </c>
      <c r="F46" s="36" t="n">
        <v>2411.3416240541</v>
      </c>
      <c r="G46" s="36" t="n">
        <v>2426.27908985094</v>
      </c>
      <c r="H46" s="36" t="n">
        <v>2586.18049381246</v>
      </c>
      <c r="I46" s="36" t="n">
        <v>2773.37526521664</v>
      </c>
      <c r="J46" s="36" t="n">
        <v>2634.41469897333</v>
      </c>
      <c r="K46" s="36" t="n">
        <v>2360.54770006676</v>
      </c>
      <c r="L46" s="36" t="n">
        <v>2099.50519033188</v>
      </c>
      <c r="M46" s="36" t="n">
        <v>2042.45560225913</v>
      </c>
      <c r="N46" s="36" t="n">
        <v>1960.01417905582</v>
      </c>
      <c r="O46" s="36" t="n">
        <v>1667.29865418375</v>
      </c>
      <c r="P46" s="36" t="n">
        <v>4151.42410839041</v>
      </c>
      <c r="Q46" s="36" t="n">
        <v>34107</v>
      </c>
      <c r="R46" s="36" t="n">
        <v>2160.40670585173</v>
      </c>
      <c r="S46" s="36" t="n">
        <v>2258.70214023672</v>
      </c>
      <c r="T46" s="36" t="n">
        <v>2301.88688308837</v>
      </c>
      <c r="U46" s="36" t="n">
        <v>2347.11965912138</v>
      </c>
      <c r="V46" s="36" t="n">
        <v>2432.68721325588</v>
      </c>
      <c r="W46" s="36" t="n">
        <v>2606.31914101644</v>
      </c>
      <c r="X46" s="36" t="n">
        <v>2755.56172176889</v>
      </c>
      <c r="Y46" s="36" t="n">
        <v>2589.74910425313</v>
      </c>
      <c r="Z46" s="36" t="n">
        <v>2358.49469729118</v>
      </c>
      <c r="AA46" s="36" t="n">
        <v>2245.45065251586</v>
      </c>
      <c r="AB46" s="36" t="n">
        <v>2275.34715037891</v>
      </c>
      <c r="AC46" s="36" t="n">
        <v>2214.43742705538</v>
      </c>
      <c r="AD46" s="36" t="n">
        <v>1962.82298136446</v>
      </c>
      <c r="AE46" s="36" t="n">
        <v>5366.01452280167</v>
      </c>
      <c r="AF46" s="36" t="n">
        <v>35875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456.053541048289</v>
      </c>
      <c r="D47" s="36" t="n">
        <v>505.457042245563</v>
      </c>
      <c r="E47" s="36" t="n">
        <v>556.416330608755</v>
      </c>
      <c r="F47" s="36" t="n">
        <v>507.249369254993</v>
      </c>
      <c r="G47" s="36" t="n">
        <v>375.8209434012</v>
      </c>
      <c r="H47" s="36" t="n">
        <v>310.196344059105</v>
      </c>
      <c r="I47" s="36" t="n">
        <v>326.134671015877</v>
      </c>
      <c r="J47" s="36" t="n">
        <v>322.362259778073</v>
      </c>
      <c r="K47" s="36" t="n">
        <v>335.148391736583</v>
      </c>
      <c r="L47" s="36" t="n">
        <v>363.027764404316</v>
      </c>
      <c r="M47" s="36" t="n">
        <v>377.535199647693</v>
      </c>
      <c r="N47" s="36" t="n">
        <v>363.500271110542</v>
      </c>
      <c r="O47" s="36" t="n">
        <v>360.268875226831</v>
      </c>
      <c r="P47" s="36" t="n">
        <v>1504.82899646218</v>
      </c>
      <c r="Q47" s="36" t="n">
        <v>6664</v>
      </c>
      <c r="R47" s="36" t="n">
        <v>450.756734915131</v>
      </c>
      <c r="S47" s="36" t="n">
        <v>515.84709284107</v>
      </c>
      <c r="T47" s="36" t="n">
        <v>550.273999703687</v>
      </c>
      <c r="U47" s="36" t="n">
        <v>502.690918287848</v>
      </c>
      <c r="V47" s="36" t="n">
        <v>413.848081697092</v>
      </c>
      <c r="W47" s="36" t="n">
        <v>372.867414728457</v>
      </c>
      <c r="X47" s="36" t="n">
        <v>368.660490712437</v>
      </c>
      <c r="Y47" s="36" t="n">
        <v>362.879015029591</v>
      </c>
      <c r="Z47" s="36" t="n">
        <v>382.919654406737</v>
      </c>
      <c r="AA47" s="36" t="n">
        <v>405.197252266396</v>
      </c>
      <c r="AB47" s="36" t="n">
        <v>423.099003976935</v>
      </c>
      <c r="AC47" s="36" t="n">
        <v>432.489413306252</v>
      </c>
      <c r="AD47" s="36" t="n">
        <v>427.62690784921</v>
      </c>
      <c r="AE47" s="36" t="n">
        <v>1818.84402027916</v>
      </c>
      <c r="AF47" s="36" t="n">
        <v>7428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2223.43237530044</v>
      </c>
      <c r="D48" s="36" t="n">
        <v>2429.50983359848</v>
      </c>
      <c r="E48" s="36" t="n">
        <v>2606.06588641848</v>
      </c>
      <c r="F48" s="36" t="n">
        <v>2632.79362214509</v>
      </c>
      <c r="G48" s="36" t="n">
        <v>2527.62473695858</v>
      </c>
      <c r="H48" s="36" t="n">
        <v>2444.65708797292</v>
      </c>
      <c r="I48" s="36" t="n">
        <v>2535.61858369269</v>
      </c>
      <c r="J48" s="36" t="n">
        <v>2577.52718260357</v>
      </c>
      <c r="K48" s="36" t="n">
        <v>2465.93095109461</v>
      </c>
      <c r="L48" s="36" t="n">
        <v>2306.82924534875</v>
      </c>
      <c r="M48" s="36" t="n">
        <v>2418.74559645855</v>
      </c>
      <c r="N48" s="36" t="n">
        <v>2483.83410824097</v>
      </c>
      <c r="O48" s="36" t="n">
        <v>2385.36201070307</v>
      </c>
      <c r="P48" s="36" t="n">
        <v>8871.0687794638</v>
      </c>
      <c r="Q48" s="36" t="n">
        <v>40909</v>
      </c>
      <c r="R48" s="36" t="n">
        <v>2195.03839702175</v>
      </c>
      <c r="S48" s="36" t="n">
        <v>2245.15295499565</v>
      </c>
      <c r="T48" s="36" t="n">
        <v>2391.29779808886</v>
      </c>
      <c r="U48" s="36" t="n">
        <v>2561.99399323808</v>
      </c>
      <c r="V48" s="36" t="n">
        <v>2593.93860565419</v>
      </c>
      <c r="W48" s="36" t="n">
        <v>2594.79374545576</v>
      </c>
      <c r="X48" s="36" t="n">
        <v>2666.61690968848</v>
      </c>
      <c r="Y48" s="36" t="n">
        <v>2691.27755732553</v>
      </c>
      <c r="Z48" s="36" t="n">
        <v>2646.76114265321</v>
      </c>
      <c r="AA48" s="36" t="n">
        <v>2588.29647160614</v>
      </c>
      <c r="AB48" s="36" t="n">
        <v>2726.22324670902</v>
      </c>
      <c r="AC48" s="36" t="n">
        <v>2863.14954282055</v>
      </c>
      <c r="AD48" s="36" t="n">
        <v>2906.05068638605</v>
      </c>
      <c r="AE48" s="36" t="n">
        <v>10975.4089483567</v>
      </c>
      <c r="AF48" s="36" t="n">
        <v>44646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214610</v>
      </c>
      <c r="D49" s="36" t="n">
        <v>225184</v>
      </c>
      <c r="E49" s="36" t="n">
        <v>235096</v>
      </c>
      <c r="F49" s="36" t="n">
        <v>242426</v>
      </c>
      <c r="G49" s="36" t="n">
        <v>243895</v>
      </c>
      <c r="H49" s="36" t="n">
        <v>244429</v>
      </c>
      <c r="I49" s="36" t="n">
        <v>244668</v>
      </c>
      <c r="J49" s="36" t="n">
        <v>236768</v>
      </c>
      <c r="K49" s="36" t="n">
        <v>231683</v>
      </c>
      <c r="L49" s="36" t="n">
        <v>224647</v>
      </c>
      <c r="M49" s="36" t="n">
        <v>220640</v>
      </c>
      <c r="N49" s="36" t="n">
        <v>203221</v>
      </c>
      <c r="O49" s="36" t="n">
        <v>172088</v>
      </c>
      <c r="P49" s="36" t="n">
        <v>450403</v>
      </c>
      <c r="Q49" s="36" t="n">
        <f aca="false">SUM(C49:P49)</f>
        <v>3389758</v>
      </c>
      <c r="R49" s="36" t="n">
        <v>206558</v>
      </c>
      <c r="S49" s="36" t="n">
        <v>215775</v>
      </c>
      <c r="T49" s="36" t="n">
        <v>224944</v>
      </c>
      <c r="U49" s="36" t="n">
        <v>233146</v>
      </c>
      <c r="V49" s="36" t="n">
        <v>239643</v>
      </c>
      <c r="W49" s="36" t="n">
        <v>245976</v>
      </c>
      <c r="X49" s="36" t="n">
        <v>249088</v>
      </c>
      <c r="Y49" s="36" t="n">
        <v>244473</v>
      </c>
      <c r="Z49" s="36" t="n">
        <v>242458</v>
      </c>
      <c r="AA49" s="36" t="n">
        <v>238759</v>
      </c>
      <c r="AB49" s="36" t="n">
        <v>237085</v>
      </c>
      <c r="AC49" s="36" t="n">
        <v>225632</v>
      </c>
      <c r="AD49" s="36" t="n">
        <v>202286</v>
      </c>
      <c r="AE49" s="36" t="n">
        <v>590425</v>
      </c>
      <c r="AF49" s="36" t="n">
        <f aca="false">SUM(R49:AE49)</f>
        <v>3596248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2048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3432.44672237651</v>
      </c>
      <c r="D3" s="36" t="n">
        <v>3548.13048232408</v>
      </c>
      <c r="E3" s="36" t="n">
        <v>3678.26347729758</v>
      </c>
      <c r="F3" s="36" t="n">
        <v>3807.78709925982</v>
      </c>
      <c r="G3" s="36" t="n">
        <v>3737.45849146126</v>
      </c>
      <c r="H3" s="36" t="n">
        <v>3474.49735183578</v>
      </c>
      <c r="I3" s="36" t="n">
        <v>3350.88972465184</v>
      </c>
      <c r="J3" s="36" t="n">
        <v>3301.40433362483</v>
      </c>
      <c r="K3" s="36" t="n">
        <v>3328.41767486921</v>
      </c>
      <c r="L3" s="36" t="n">
        <v>3355.2415455691</v>
      </c>
      <c r="M3" s="36" t="n">
        <v>3345.76971562387</v>
      </c>
      <c r="N3" s="36" t="n">
        <v>3128.14593225845</v>
      </c>
      <c r="O3" s="36" t="n">
        <v>2732.91226198888</v>
      </c>
      <c r="P3" s="36" t="n">
        <v>8649.6351868588</v>
      </c>
      <c r="Q3" s="36" t="n">
        <v>52871</v>
      </c>
      <c r="R3" s="36" t="n">
        <v>3140.31618480958</v>
      </c>
      <c r="S3" s="36" t="n">
        <v>3326.20364883693</v>
      </c>
      <c r="T3" s="36" t="n">
        <v>3526.01977451583</v>
      </c>
      <c r="U3" s="36" t="n">
        <v>3603.11517613342</v>
      </c>
      <c r="V3" s="36" t="n">
        <v>3639.76063404994</v>
      </c>
      <c r="W3" s="36" t="n">
        <v>3655.28930539356</v>
      </c>
      <c r="X3" s="36" t="n">
        <v>3638.95937418264</v>
      </c>
      <c r="Y3" s="36" t="n">
        <v>3564.53626706386</v>
      </c>
      <c r="Z3" s="36" t="n">
        <v>3614.9996085183</v>
      </c>
      <c r="AA3" s="36" t="n">
        <v>3653.28397501711</v>
      </c>
      <c r="AB3" s="36" t="n">
        <v>3559.18476972111</v>
      </c>
      <c r="AC3" s="36" t="n">
        <v>3341.5044218028</v>
      </c>
      <c r="AD3" s="36" t="n">
        <v>3080.27255356273</v>
      </c>
      <c r="AE3" s="36" t="n">
        <v>10626.5543063922</v>
      </c>
      <c r="AF3" s="36" t="n">
        <v>55970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3339.22556986125</v>
      </c>
      <c r="D4" s="36" t="n">
        <v>3692.86395620476</v>
      </c>
      <c r="E4" s="36" t="n">
        <v>3947.13892502613</v>
      </c>
      <c r="F4" s="36" t="n">
        <v>4094.45127119532</v>
      </c>
      <c r="G4" s="36" t="n">
        <v>4034.06662939664</v>
      </c>
      <c r="H4" s="36" t="n">
        <v>3806.94332995845</v>
      </c>
      <c r="I4" s="36" t="n">
        <v>3782.92354038058</v>
      </c>
      <c r="J4" s="36" t="n">
        <v>3956.23547058765</v>
      </c>
      <c r="K4" s="36" t="n">
        <v>4129.55035557098</v>
      </c>
      <c r="L4" s="36" t="n">
        <v>4173.15278209317</v>
      </c>
      <c r="M4" s="36" t="n">
        <v>4388.17727708438</v>
      </c>
      <c r="N4" s="36" t="n">
        <v>4615.79946822166</v>
      </c>
      <c r="O4" s="36" t="n">
        <v>4553.81843923088</v>
      </c>
      <c r="P4" s="36" t="n">
        <v>14558.6529851882</v>
      </c>
      <c r="Q4" s="36" t="n">
        <v>67073</v>
      </c>
      <c r="R4" s="36" t="n">
        <v>3244.7132712345</v>
      </c>
      <c r="S4" s="36" t="n">
        <v>3433.40671928696</v>
      </c>
      <c r="T4" s="36" t="n">
        <v>3788.8953380825</v>
      </c>
      <c r="U4" s="36" t="n">
        <v>3937.96687507326</v>
      </c>
      <c r="V4" s="36" t="n">
        <v>3860.48291644788</v>
      </c>
      <c r="W4" s="36" t="n">
        <v>3905.69519811551</v>
      </c>
      <c r="X4" s="36" t="n">
        <v>4067.81703468564</v>
      </c>
      <c r="Y4" s="36" t="n">
        <v>4143.45268994398</v>
      </c>
      <c r="Z4" s="36" t="n">
        <v>4406.89762305254</v>
      </c>
      <c r="AA4" s="36" t="n">
        <v>4811.46715053131</v>
      </c>
      <c r="AB4" s="36" t="n">
        <v>5115.24869035931</v>
      </c>
      <c r="AC4" s="36" t="n">
        <v>5176.40410357378</v>
      </c>
      <c r="AD4" s="36" t="n">
        <v>5115.21640857936</v>
      </c>
      <c r="AE4" s="36" t="n">
        <v>17642.3359810335</v>
      </c>
      <c r="AF4" s="36" t="n">
        <v>72650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6422.75724148215</v>
      </c>
      <c r="D5" s="36" t="n">
        <v>7059.27541425946</v>
      </c>
      <c r="E5" s="36" t="n">
        <v>7187.96408915035</v>
      </c>
      <c r="F5" s="36" t="n">
        <v>7041.77046084345</v>
      </c>
      <c r="G5" s="36" t="n">
        <v>6701.48148409232</v>
      </c>
      <c r="H5" s="36" t="n">
        <v>6642.69106823368</v>
      </c>
      <c r="I5" s="36" t="n">
        <v>6746.07524901014</v>
      </c>
      <c r="J5" s="36" t="n">
        <v>6534.46399042167</v>
      </c>
      <c r="K5" s="36" t="n">
        <v>6426.84517210671</v>
      </c>
      <c r="L5" s="36" t="n">
        <v>6220.6873231898</v>
      </c>
      <c r="M5" s="36" t="n">
        <v>5831.87873649677</v>
      </c>
      <c r="N5" s="36" t="n">
        <v>5401.66225260026</v>
      </c>
      <c r="O5" s="36" t="n">
        <v>5246.26737831484</v>
      </c>
      <c r="P5" s="36" t="n">
        <v>15329.1801397984</v>
      </c>
      <c r="Q5" s="36" t="n">
        <v>98793</v>
      </c>
      <c r="R5" s="36" t="n">
        <v>6159.28217327309</v>
      </c>
      <c r="S5" s="36" t="n">
        <v>6632.79419284339</v>
      </c>
      <c r="T5" s="36" t="n">
        <v>6954.17140462744</v>
      </c>
      <c r="U5" s="36" t="n">
        <v>6941.66217132265</v>
      </c>
      <c r="V5" s="36" t="n">
        <v>6919.90495183417</v>
      </c>
      <c r="W5" s="36" t="n">
        <v>7067.05274938046</v>
      </c>
      <c r="X5" s="36" t="n">
        <v>7113.21739495673</v>
      </c>
      <c r="Y5" s="36" t="n">
        <v>6908.60722171656</v>
      </c>
      <c r="Z5" s="36" t="n">
        <v>6831.58955733051</v>
      </c>
      <c r="AA5" s="36" t="n">
        <v>6570.27923313676</v>
      </c>
      <c r="AB5" s="36" t="n">
        <v>6283.47740270875</v>
      </c>
      <c r="AC5" s="36" t="n">
        <v>6444.22207056083</v>
      </c>
      <c r="AD5" s="36" t="n">
        <v>6598.4025446495</v>
      </c>
      <c r="AE5" s="36" t="n">
        <v>19106.3369316592</v>
      </c>
      <c r="AF5" s="36" t="n">
        <v>106531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2543.09311084763</v>
      </c>
      <c r="D6" s="36" t="n">
        <v>2714.64823932472</v>
      </c>
      <c r="E6" s="36" t="n">
        <v>2805.61344018786</v>
      </c>
      <c r="F6" s="36" t="n">
        <v>2830.98895254898</v>
      </c>
      <c r="G6" s="36" t="n">
        <v>2749.53206078259</v>
      </c>
      <c r="H6" s="36" t="n">
        <v>2703.94679558982</v>
      </c>
      <c r="I6" s="36" t="n">
        <v>2804.37956900703</v>
      </c>
      <c r="J6" s="36" t="n">
        <v>2728.63616240032</v>
      </c>
      <c r="K6" s="36" t="n">
        <v>2588.91803603375</v>
      </c>
      <c r="L6" s="36" t="n">
        <v>2452.23988937449</v>
      </c>
      <c r="M6" s="36" t="n">
        <v>2361.18255161434</v>
      </c>
      <c r="N6" s="36" t="n">
        <v>2278.97863054909</v>
      </c>
      <c r="O6" s="36" t="n">
        <v>2035.14775156213</v>
      </c>
      <c r="P6" s="36" t="n">
        <v>5989.69481017726</v>
      </c>
      <c r="Q6" s="36" t="n">
        <v>39587</v>
      </c>
      <c r="R6" s="36" t="n">
        <v>2568.42190757566</v>
      </c>
      <c r="S6" s="36" t="n">
        <v>2640.96796273934</v>
      </c>
      <c r="T6" s="36" t="n">
        <v>2773.371053262</v>
      </c>
      <c r="U6" s="36" t="n">
        <v>2832.88727249193</v>
      </c>
      <c r="V6" s="36" t="n">
        <v>2839.93110746264</v>
      </c>
      <c r="W6" s="36" t="n">
        <v>2851.31439426752</v>
      </c>
      <c r="X6" s="36" t="n">
        <v>2896.87421015644</v>
      </c>
      <c r="Y6" s="36" t="n">
        <v>2789.3872778556</v>
      </c>
      <c r="Z6" s="36" t="n">
        <v>2611.20840765373</v>
      </c>
      <c r="AA6" s="36" t="n">
        <v>2491.08350861261</v>
      </c>
      <c r="AB6" s="36" t="n">
        <v>2505.9605162958</v>
      </c>
      <c r="AC6" s="36" t="n">
        <v>2469.47706493042</v>
      </c>
      <c r="AD6" s="36" t="n">
        <v>2194.1569608234</v>
      </c>
      <c r="AE6" s="36" t="n">
        <v>7108.9583558729</v>
      </c>
      <c r="AF6" s="36" t="n">
        <v>41574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3657.54437150017</v>
      </c>
      <c r="D7" s="36" t="n">
        <v>3794.19171292698</v>
      </c>
      <c r="E7" s="36" t="n">
        <v>3823.62784346731</v>
      </c>
      <c r="F7" s="36" t="n">
        <v>3857.47759151439</v>
      </c>
      <c r="G7" s="36" t="n">
        <v>3911.75030396966</v>
      </c>
      <c r="H7" s="36" t="n">
        <v>3967.51328885382</v>
      </c>
      <c r="I7" s="36" t="n">
        <v>3952.4749038944</v>
      </c>
      <c r="J7" s="36" t="n">
        <v>3748.26737087952</v>
      </c>
      <c r="K7" s="36" t="n">
        <v>3566.77794513652</v>
      </c>
      <c r="L7" s="36" t="n">
        <v>3399.25344854777</v>
      </c>
      <c r="M7" s="36" t="n">
        <v>3292.60653331064</v>
      </c>
      <c r="N7" s="36" t="n">
        <v>3001.1613240253</v>
      </c>
      <c r="O7" s="36" t="n">
        <v>2489.93290072868</v>
      </c>
      <c r="P7" s="36" t="n">
        <v>6651.42046124485</v>
      </c>
      <c r="Q7" s="36" t="n">
        <v>53114</v>
      </c>
      <c r="R7" s="36" t="n">
        <v>3528.60098292292</v>
      </c>
      <c r="S7" s="36" t="n">
        <v>3650.5773432108</v>
      </c>
      <c r="T7" s="36" t="n">
        <v>3630.68806217819</v>
      </c>
      <c r="U7" s="36" t="n">
        <v>3678.03861069353</v>
      </c>
      <c r="V7" s="36" t="n">
        <v>3853.00962206583</v>
      </c>
      <c r="W7" s="36" t="n">
        <v>4118.21975690016</v>
      </c>
      <c r="X7" s="36" t="n">
        <v>4194.89731451431</v>
      </c>
      <c r="Y7" s="36" t="n">
        <v>3941.25146624423</v>
      </c>
      <c r="Z7" s="36" t="n">
        <v>3796.16794220698</v>
      </c>
      <c r="AA7" s="36" t="n">
        <v>3726.01942144135</v>
      </c>
      <c r="AB7" s="36" t="n">
        <v>3632.5179060939</v>
      </c>
      <c r="AC7" s="36" t="n">
        <v>3283.36911148464</v>
      </c>
      <c r="AD7" s="36" t="n">
        <v>2745.84343291287</v>
      </c>
      <c r="AE7" s="36" t="n">
        <v>8848.79902713029</v>
      </c>
      <c r="AF7" s="36" t="n">
        <v>56628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165.864160418625</v>
      </c>
      <c r="D8" s="36" t="n">
        <v>201.023421223356</v>
      </c>
      <c r="E8" s="36" t="n">
        <v>218.009528510067</v>
      </c>
      <c r="F8" s="36" t="n">
        <v>209.319952012915</v>
      </c>
      <c r="G8" s="36" t="n">
        <v>180.103861256465</v>
      </c>
      <c r="H8" s="36" t="n">
        <v>157.544363397838</v>
      </c>
      <c r="I8" s="36" t="n">
        <v>160.684006525988</v>
      </c>
      <c r="J8" s="36" t="n">
        <v>161.508289377287</v>
      </c>
      <c r="K8" s="36" t="n">
        <v>161.961476362257</v>
      </c>
      <c r="L8" s="36" t="n">
        <v>178.741701230871</v>
      </c>
      <c r="M8" s="36" t="n">
        <v>196.314178535744</v>
      </c>
      <c r="N8" s="36" t="n">
        <v>185.056121478549</v>
      </c>
      <c r="O8" s="36" t="n">
        <v>172.764518487563</v>
      </c>
      <c r="P8" s="36" t="n">
        <v>811.104421182475</v>
      </c>
      <c r="Q8" s="36" t="n">
        <v>3160</v>
      </c>
      <c r="R8" s="36" t="n">
        <v>183.428652739464</v>
      </c>
      <c r="S8" s="36" t="n">
        <v>197.488023941794</v>
      </c>
      <c r="T8" s="36" t="n">
        <v>213.234521950582</v>
      </c>
      <c r="U8" s="36" t="n">
        <v>202.20295148829</v>
      </c>
      <c r="V8" s="36" t="n">
        <v>172.833759282442</v>
      </c>
      <c r="W8" s="36" t="n">
        <v>162.525211034285</v>
      </c>
      <c r="X8" s="36" t="n">
        <v>169.426703932354</v>
      </c>
      <c r="Y8" s="36" t="n">
        <v>164.898057889826</v>
      </c>
      <c r="Z8" s="36" t="n">
        <v>161.072971090978</v>
      </c>
      <c r="AA8" s="36" t="n">
        <v>160.792304224389</v>
      </c>
      <c r="AB8" s="36" t="n">
        <v>168.084743568668</v>
      </c>
      <c r="AC8" s="36" t="n">
        <v>181.038437496638</v>
      </c>
      <c r="AD8" s="36" t="n">
        <v>199.997994341055</v>
      </c>
      <c r="AE8" s="36" t="n">
        <v>943.975667019236</v>
      </c>
      <c r="AF8" s="36" t="n">
        <v>3281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16337.5545091218</v>
      </c>
      <c r="D9" s="36" t="n">
        <v>17915.0039020006</v>
      </c>
      <c r="E9" s="36" t="n">
        <v>19186.5010192654</v>
      </c>
      <c r="F9" s="36" t="n">
        <v>19862.6768291286</v>
      </c>
      <c r="G9" s="36" t="n">
        <v>20466.8344413084</v>
      </c>
      <c r="H9" s="36" t="n">
        <v>20818.0710735875</v>
      </c>
      <c r="I9" s="36" t="n">
        <v>21010.6977962393</v>
      </c>
      <c r="J9" s="36" t="n">
        <v>21012.2574036852</v>
      </c>
      <c r="K9" s="36" t="n">
        <v>21176.6785624636</v>
      </c>
      <c r="L9" s="36" t="n">
        <v>21018.9461481186</v>
      </c>
      <c r="M9" s="36" t="n">
        <v>20490.7772482893</v>
      </c>
      <c r="N9" s="36" t="n">
        <v>18423.0389791077</v>
      </c>
      <c r="O9" s="36" t="n">
        <v>15345.5068295619</v>
      </c>
      <c r="P9" s="36" t="n">
        <v>34889.4552581222</v>
      </c>
      <c r="Q9" s="36" t="n">
        <v>287954</v>
      </c>
      <c r="R9" s="36" t="n">
        <v>16012.5569767082</v>
      </c>
      <c r="S9" s="36" t="n">
        <v>17105.4979803207</v>
      </c>
      <c r="T9" s="36" t="n">
        <v>18343.5502533806</v>
      </c>
      <c r="U9" s="36" t="n">
        <v>19050.3562988861</v>
      </c>
      <c r="V9" s="36" t="n">
        <v>20129.1713050552</v>
      </c>
      <c r="W9" s="36" t="n">
        <v>21105.3449692465</v>
      </c>
      <c r="X9" s="36" t="n">
        <v>21682.1388319486</v>
      </c>
      <c r="Y9" s="36" t="n">
        <v>22120.424793931</v>
      </c>
      <c r="Z9" s="36" t="n">
        <v>22732.0335373505</v>
      </c>
      <c r="AA9" s="36" t="n">
        <v>22614.7466236283</v>
      </c>
      <c r="AB9" s="36" t="n">
        <v>21879.5401371869</v>
      </c>
      <c r="AC9" s="36" t="n">
        <v>20455.4413844039</v>
      </c>
      <c r="AD9" s="36" t="n">
        <v>18205.8546071451</v>
      </c>
      <c r="AE9" s="36" t="n">
        <v>46838.3423008085</v>
      </c>
      <c r="AF9" s="36" t="n">
        <v>308275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1391.29397461045</v>
      </c>
      <c r="D10" s="36" t="n">
        <v>1497.50892110956</v>
      </c>
      <c r="E10" s="36" t="n">
        <v>1543.0393085874</v>
      </c>
      <c r="F10" s="36" t="n">
        <v>1496.40293314757</v>
      </c>
      <c r="G10" s="36" t="n">
        <v>1380.44444498949</v>
      </c>
      <c r="H10" s="36" t="n">
        <v>1332.44485525516</v>
      </c>
      <c r="I10" s="36" t="n">
        <v>1359.85224284462</v>
      </c>
      <c r="J10" s="36" t="n">
        <v>1300.05296334144</v>
      </c>
      <c r="K10" s="36" t="n">
        <v>1266.33290795222</v>
      </c>
      <c r="L10" s="36" t="n">
        <v>1280.23752776885</v>
      </c>
      <c r="M10" s="36" t="n">
        <v>1347.56478196304</v>
      </c>
      <c r="N10" s="36" t="n">
        <v>1403.76909913784</v>
      </c>
      <c r="O10" s="36" t="n">
        <v>1344.53719954808</v>
      </c>
      <c r="P10" s="36" t="n">
        <v>4585.51883974429</v>
      </c>
      <c r="Q10" s="36" t="n">
        <v>22529</v>
      </c>
      <c r="R10" s="36" t="n">
        <v>1432.75220254564</v>
      </c>
      <c r="S10" s="36" t="n">
        <v>1360.03883356967</v>
      </c>
      <c r="T10" s="36" t="n">
        <v>1400.78580274744</v>
      </c>
      <c r="U10" s="36" t="n">
        <v>1460.18333820175</v>
      </c>
      <c r="V10" s="36" t="n">
        <v>1474.46290123042</v>
      </c>
      <c r="W10" s="36" t="n">
        <v>1497.15045541137</v>
      </c>
      <c r="X10" s="36" t="n">
        <v>1479.61267587977</v>
      </c>
      <c r="Y10" s="36" t="n">
        <v>1376.97627456361</v>
      </c>
      <c r="Z10" s="36" t="n">
        <v>1357.70051447076</v>
      </c>
      <c r="AA10" s="36" t="n">
        <v>1401.51971859177</v>
      </c>
      <c r="AB10" s="36" t="n">
        <v>1465.19192295007</v>
      </c>
      <c r="AC10" s="36" t="n">
        <v>1545.78346334538</v>
      </c>
      <c r="AD10" s="36" t="n">
        <v>1578.20729390486</v>
      </c>
      <c r="AE10" s="36" t="n">
        <v>5479.63460258749</v>
      </c>
      <c r="AF10" s="36" t="n">
        <v>24310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3176.25394223147</v>
      </c>
      <c r="D11" s="36" t="n">
        <v>3451.20144196544</v>
      </c>
      <c r="E11" s="36" t="n">
        <v>3569.60643933773</v>
      </c>
      <c r="F11" s="36" t="n">
        <v>3533.53141923345</v>
      </c>
      <c r="G11" s="36" t="n">
        <v>3363.44677429651</v>
      </c>
      <c r="H11" s="36" t="n">
        <v>3206.23119716002</v>
      </c>
      <c r="I11" s="36" t="n">
        <v>3114.08900881419</v>
      </c>
      <c r="J11" s="36" t="n">
        <v>2921.58475483459</v>
      </c>
      <c r="K11" s="36" t="n">
        <v>2826.53294483235</v>
      </c>
      <c r="L11" s="36" t="n">
        <v>2811.95904162883</v>
      </c>
      <c r="M11" s="36" t="n">
        <v>2839.30143202946</v>
      </c>
      <c r="N11" s="36" t="n">
        <v>2653.58670312919</v>
      </c>
      <c r="O11" s="36" t="n">
        <v>2196.53972441837</v>
      </c>
      <c r="P11" s="36" t="n">
        <v>6310.1351760884</v>
      </c>
      <c r="Q11" s="36" t="n">
        <v>45974</v>
      </c>
      <c r="R11" s="36" t="n">
        <v>3139.26072521206</v>
      </c>
      <c r="S11" s="36" t="n">
        <v>3431.07098211856</v>
      </c>
      <c r="T11" s="36" t="n">
        <v>3595.36460250288</v>
      </c>
      <c r="U11" s="36" t="n">
        <v>3641.60817484435</v>
      </c>
      <c r="V11" s="36" t="n">
        <v>3575.66643660327</v>
      </c>
      <c r="W11" s="36" t="n">
        <v>3489.95316601731</v>
      </c>
      <c r="X11" s="36" t="n">
        <v>3397.06458952402</v>
      </c>
      <c r="Y11" s="36" t="n">
        <v>3189.59361182197</v>
      </c>
      <c r="Z11" s="36" t="n">
        <v>3075.72313917382</v>
      </c>
      <c r="AA11" s="36" t="n">
        <v>3086.4994353662</v>
      </c>
      <c r="AB11" s="36" t="n">
        <v>3094.70726197597</v>
      </c>
      <c r="AC11" s="36" t="n">
        <v>3002.47911457559</v>
      </c>
      <c r="AD11" s="36" t="n">
        <v>2764.74321621778</v>
      </c>
      <c r="AE11" s="36" t="n">
        <v>8571.26554404623</v>
      </c>
      <c r="AF11" s="36" t="n">
        <v>51055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404.399274991066</v>
      </c>
      <c r="D12" s="36" t="n">
        <v>490.065984834869</v>
      </c>
      <c r="E12" s="36" t="n">
        <v>491.499190347582</v>
      </c>
      <c r="F12" s="36" t="n">
        <v>438.80234642732</v>
      </c>
      <c r="G12" s="36" t="n">
        <v>391.808941443706</v>
      </c>
      <c r="H12" s="36" t="n">
        <v>398.87069009303</v>
      </c>
      <c r="I12" s="36" t="n">
        <v>425.260014374296</v>
      </c>
      <c r="J12" s="36" t="n">
        <v>425.458961777571</v>
      </c>
      <c r="K12" s="36" t="n">
        <v>433.121483204836</v>
      </c>
      <c r="L12" s="36" t="n">
        <v>451.156336003811</v>
      </c>
      <c r="M12" s="36" t="n">
        <v>479.161145767426</v>
      </c>
      <c r="N12" s="36" t="n">
        <v>462.99676841869</v>
      </c>
      <c r="O12" s="36" t="n">
        <v>380.853720017711</v>
      </c>
      <c r="P12" s="36" t="n">
        <v>1416.54514229809</v>
      </c>
      <c r="Q12" s="36" t="n">
        <v>7090</v>
      </c>
      <c r="R12" s="36" t="n">
        <v>429.810306701389</v>
      </c>
      <c r="S12" s="36" t="n">
        <v>441.190954471767</v>
      </c>
      <c r="T12" s="36" t="n">
        <v>450.391390821619</v>
      </c>
      <c r="U12" s="36" t="n">
        <v>442.790319579728</v>
      </c>
      <c r="V12" s="36" t="n">
        <v>429.338559669678</v>
      </c>
      <c r="W12" s="36" t="n">
        <v>453.185365672548</v>
      </c>
      <c r="X12" s="36" t="n">
        <v>484.926013352732</v>
      </c>
      <c r="Y12" s="36" t="n">
        <v>478.771778327846</v>
      </c>
      <c r="Z12" s="36" t="n">
        <v>482.900393938384</v>
      </c>
      <c r="AA12" s="36" t="n">
        <v>499.785451366316</v>
      </c>
      <c r="AB12" s="36" t="n">
        <v>515.649442075548</v>
      </c>
      <c r="AC12" s="36" t="n">
        <v>498.896090681162</v>
      </c>
      <c r="AD12" s="36" t="n">
        <v>467.259264742647</v>
      </c>
      <c r="AE12" s="36" t="n">
        <v>1872.10466859864</v>
      </c>
      <c r="AF12" s="36" t="n">
        <v>7947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3105.37819140224</v>
      </c>
      <c r="D13" s="36" t="n">
        <v>3376.11949040636</v>
      </c>
      <c r="E13" s="36" t="n">
        <v>3578.41642933585</v>
      </c>
      <c r="F13" s="36" t="n">
        <v>3769.09769999166</v>
      </c>
      <c r="G13" s="36" t="n">
        <v>3968.95487548869</v>
      </c>
      <c r="H13" s="36" t="n">
        <v>4017.26537359842</v>
      </c>
      <c r="I13" s="36" t="n">
        <v>3953.89222870311</v>
      </c>
      <c r="J13" s="36" t="n">
        <v>3776.80980655936</v>
      </c>
      <c r="K13" s="36" t="n">
        <v>3741.13599384512</v>
      </c>
      <c r="L13" s="36" t="n">
        <v>3845.10964421872</v>
      </c>
      <c r="M13" s="36" t="n">
        <v>3958.06445341471</v>
      </c>
      <c r="N13" s="36" t="n">
        <v>3747.56671235819</v>
      </c>
      <c r="O13" s="36" t="n">
        <v>3104.96150299503</v>
      </c>
      <c r="P13" s="36" t="n">
        <v>8189.22759768252</v>
      </c>
      <c r="Q13" s="36" t="n">
        <v>56132</v>
      </c>
      <c r="R13" s="36" t="n">
        <v>2979.97867965088</v>
      </c>
      <c r="S13" s="36" t="n">
        <v>3306.04418330806</v>
      </c>
      <c r="T13" s="36" t="n">
        <v>3495.9606710908</v>
      </c>
      <c r="U13" s="36" t="n">
        <v>3706.29783939185</v>
      </c>
      <c r="V13" s="36" t="n">
        <v>3838.50761699494</v>
      </c>
      <c r="W13" s="36" t="n">
        <v>3857.00386795328</v>
      </c>
      <c r="X13" s="36" t="n">
        <v>3971.28552933866</v>
      </c>
      <c r="Y13" s="36" t="n">
        <v>4017.91277412033</v>
      </c>
      <c r="Z13" s="36" t="n">
        <v>4063.80363386293</v>
      </c>
      <c r="AA13" s="36" t="n">
        <v>4133.15838767658</v>
      </c>
      <c r="AB13" s="36" t="n">
        <v>4159.74544118697</v>
      </c>
      <c r="AC13" s="36" t="n">
        <v>4027.13591480031</v>
      </c>
      <c r="AD13" s="36" t="n">
        <v>3722.5943832268</v>
      </c>
      <c r="AE13" s="36" t="n">
        <v>10783.5710773976</v>
      </c>
      <c r="AF13" s="36" t="n">
        <v>60063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1044.16313563594</v>
      </c>
      <c r="D14" s="36" t="n">
        <v>1094.44536537313</v>
      </c>
      <c r="E14" s="36" t="n">
        <v>1109.09360933791</v>
      </c>
      <c r="F14" s="36" t="n">
        <v>1117.28186980516</v>
      </c>
      <c r="G14" s="36" t="n">
        <v>1083.83571504507</v>
      </c>
      <c r="H14" s="36" t="n">
        <v>1031.12364073517</v>
      </c>
      <c r="I14" s="36" t="n">
        <v>1001.2851692662</v>
      </c>
      <c r="J14" s="36" t="n">
        <v>976.648700612383</v>
      </c>
      <c r="K14" s="36" t="n">
        <v>988.736443276258</v>
      </c>
      <c r="L14" s="36" t="n">
        <v>1021.75722941558</v>
      </c>
      <c r="M14" s="36" t="n">
        <v>1061.41151752326</v>
      </c>
      <c r="N14" s="36" t="n">
        <v>1033.16428635063</v>
      </c>
      <c r="O14" s="36" t="n">
        <v>936.711257767247</v>
      </c>
      <c r="P14" s="36" t="n">
        <v>3048.34205985606</v>
      </c>
      <c r="Q14" s="36" t="n">
        <v>16548</v>
      </c>
      <c r="R14" s="36" t="n">
        <v>970.65422384806</v>
      </c>
      <c r="S14" s="36" t="n">
        <v>983.080783453682</v>
      </c>
      <c r="T14" s="36" t="n">
        <v>1037.4648557549</v>
      </c>
      <c r="U14" s="36" t="n">
        <v>1114.0676981971</v>
      </c>
      <c r="V14" s="36" t="n">
        <v>1152.99442819238</v>
      </c>
      <c r="W14" s="36" t="n">
        <v>1114.42990247446</v>
      </c>
      <c r="X14" s="36" t="n">
        <v>1060.15899537671</v>
      </c>
      <c r="Y14" s="36" t="n">
        <v>1033.79493589145</v>
      </c>
      <c r="Z14" s="36" t="n">
        <v>1059.54040135343</v>
      </c>
      <c r="AA14" s="36" t="n">
        <v>1114.49271523608</v>
      </c>
      <c r="AB14" s="36" t="n">
        <v>1150.18800858983</v>
      </c>
      <c r="AC14" s="36" t="n">
        <v>1119.58435320538</v>
      </c>
      <c r="AD14" s="36" t="n">
        <v>1063.12271974722</v>
      </c>
      <c r="AE14" s="36" t="n">
        <v>3963.42597867932</v>
      </c>
      <c r="AF14" s="36" t="n">
        <v>17937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991.437971118857</v>
      </c>
      <c r="D15" s="36" t="n">
        <v>1063.10893237425</v>
      </c>
      <c r="E15" s="36" t="n">
        <v>1128.46364157225</v>
      </c>
      <c r="F15" s="36" t="n">
        <v>1120.30631082882</v>
      </c>
      <c r="G15" s="36" t="n">
        <v>994.836248997108</v>
      </c>
      <c r="H15" s="36" t="n">
        <v>878.58036649019</v>
      </c>
      <c r="I15" s="36" t="n">
        <v>872.847518575465</v>
      </c>
      <c r="J15" s="36" t="n">
        <v>847.484794465825</v>
      </c>
      <c r="K15" s="36" t="n">
        <v>799.779394782756</v>
      </c>
      <c r="L15" s="36" t="n">
        <v>777.643089367512</v>
      </c>
      <c r="M15" s="36" t="n">
        <v>812.368066897735</v>
      </c>
      <c r="N15" s="36" t="n">
        <v>781.25723794084</v>
      </c>
      <c r="O15" s="36" t="n">
        <v>635.966449970265</v>
      </c>
      <c r="P15" s="36" t="n">
        <v>1832.91997661813</v>
      </c>
      <c r="Q15" s="36" t="n">
        <v>13537</v>
      </c>
      <c r="R15" s="36" t="n">
        <v>1021.63999066842</v>
      </c>
      <c r="S15" s="36" t="n">
        <v>1045.43379057527</v>
      </c>
      <c r="T15" s="36" t="n">
        <v>1077.650941118</v>
      </c>
      <c r="U15" s="36" t="n">
        <v>1081.50689928656</v>
      </c>
      <c r="V15" s="36" t="n">
        <v>1030.56181719079</v>
      </c>
      <c r="W15" s="36" t="n">
        <v>996.819828617261</v>
      </c>
      <c r="X15" s="36" t="n">
        <v>978.647985247587</v>
      </c>
      <c r="Y15" s="36" t="n">
        <v>904.081142132529</v>
      </c>
      <c r="Z15" s="36" t="n">
        <v>852.721224566243</v>
      </c>
      <c r="AA15" s="36" t="n">
        <v>852.260082212979</v>
      </c>
      <c r="AB15" s="36" t="n">
        <v>893.958222536869</v>
      </c>
      <c r="AC15" s="36" t="n">
        <v>865.481969669921</v>
      </c>
      <c r="AD15" s="36" t="n">
        <v>715.365873833837</v>
      </c>
      <c r="AE15" s="36" t="n">
        <v>2335.87023234374</v>
      </c>
      <c r="AF15" s="36" t="n">
        <v>14652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6204.46693098559</v>
      </c>
      <c r="D16" s="36" t="n">
        <v>6684.23647839728</v>
      </c>
      <c r="E16" s="36" t="n">
        <v>6705.66696428652</v>
      </c>
      <c r="F16" s="36" t="n">
        <v>6442.24714148956</v>
      </c>
      <c r="G16" s="36" t="n">
        <v>5933.11291142792</v>
      </c>
      <c r="H16" s="36" t="n">
        <v>5634.26361858896</v>
      </c>
      <c r="I16" s="36" t="n">
        <v>5572.49916838988</v>
      </c>
      <c r="J16" s="36" t="n">
        <v>5213.27935798713</v>
      </c>
      <c r="K16" s="36" t="n">
        <v>5049.28704726112</v>
      </c>
      <c r="L16" s="36" t="n">
        <v>5046.30573535939</v>
      </c>
      <c r="M16" s="36" t="n">
        <v>4899.70638433014</v>
      </c>
      <c r="N16" s="36" t="n">
        <v>4462.3651938261</v>
      </c>
      <c r="O16" s="36" t="n">
        <v>3952.39752090861</v>
      </c>
      <c r="P16" s="36" t="n">
        <v>11927.1655467618</v>
      </c>
      <c r="Q16" s="36" t="n">
        <v>83727</v>
      </c>
      <c r="R16" s="36" t="n">
        <v>6211.04038828832</v>
      </c>
      <c r="S16" s="36" t="n">
        <v>6346.79436268553</v>
      </c>
      <c r="T16" s="36" t="n">
        <v>6717.53947099484</v>
      </c>
      <c r="U16" s="36" t="n">
        <v>6917.05972447349</v>
      </c>
      <c r="V16" s="36" t="n">
        <v>6718.07755955817</v>
      </c>
      <c r="W16" s="36" t="n">
        <v>6516.59684022308</v>
      </c>
      <c r="X16" s="36" t="n">
        <v>6256.00212089348</v>
      </c>
      <c r="Y16" s="36" t="n">
        <v>5788.02467703286</v>
      </c>
      <c r="Z16" s="36" t="n">
        <v>5679.14679805197</v>
      </c>
      <c r="AA16" s="36" t="n">
        <v>5627.30607888334</v>
      </c>
      <c r="AB16" s="36" t="n">
        <v>5472.00708900483</v>
      </c>
      <c r="AC16" s="36" t="n">
        <v>5189.89727452499</v>
      </c>
      <c r="AD16" s="36" t="n">
        <v>4684.45021097411</v>
      </c>
      <c r="AE16" s="36" t="n">
        <v>15405.057404411</v>
      </c>
      <c r="AF16" s="36" t="n">
        <v>93529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6164.97039583273</v>
      </c>
      <c r="D17" s="36" t="n">
        <v>6514.55816653689</v>
      </c>
      <c r="E17" s="36" t="n">
        <v>6900.13906444757</v>
      </c>
      <c r="F17" s="36" t="n">
        <v>7656.21326917726</v>
      </c>
      <c r="G17" s="36" t="n">
        <v>8359.10667444933</v>
      </c>
      <c r="H17" s="36" t="n">
        <v>8465.66651218672</v>
      </c>
      <c r="I17" s="36" t="n">
        <v>8205.1044275149</v>
      </c>
      <c r="J17" s="36" t="n">
        <v>7829.74630773169</v>
      </c>
      <c r="K17" s="36" t="n">
        <v>7650.84459413384</v>
      </c>
      <c r="L17" s="36" t="n">
        <v>7555.32766650502</v>
      </c>
      <c r="M17" s="36" t="n">
        <v>7610.26921871172</v>
      </c>
      <c r="N17" s="36" t="n">
        <v>7043.73559989481</v>
      </c>
      <c r="O17" s="36" t="n">
        <v>5530.4287922657</v>
      </c>
      <c r="P17" s="36" t="n">
        <v>12865.8893106118</v>
      </c>
      <c r="Q17" s="36" t="n">
        <v>108352</v>
      </c>
      <c r="R17" s="36" t="n">
        <v>5984.69858355416</v>
      </c>
      <c r="S17" s="36" t="n">
        <v>6444.25981577327</v>
      </c>
      <c r="T17" s="36" t="n">
        <v>6438.29126603693</v>
      </c>
      <c r="U17" s="36" t="n">
        <v>7018.75317865098</v>
      </c>
      <c r="V17" s="36" t="n">
        <v>7928.67581933133</v>
      </c>
      <c r="W17" s="36" t="n">
        <v>8293.69438781312</v>
      </c>
      <c r="X17" s="36" t="n">
        <v>8053.75618712896</v>
      </c>
      <c r="Y17" s="36" t="n">
        <v>7783.86918766886</v>
      </c>
      <c r="Z17" s="36" t="n">
        <v>7841.98588146302</v>
      </c>
      <c r="AA17" s="36" t="n">
        <v>7907.71968506079</v>
      </c>
      <c r="AB17" s="36" t="n">
        <v>7988.43745038918</v>
      </c>
      <c r="AC17" s="36" t="n">
        <v>7566.63547621486</v>
      </c>
      <c r="AD17" s="36" t="n">
        <v>6597.90784121525</v>
      </c>
      <c r="AE17" s="36" t="n">
        <v>18465.3152396993</v>
      </c>
      <c r="AF17" s="36" t="n">
        <v>114314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721.238558795867</v>
      </c>
      <c r="D18" s="36" t="n">
        <v>788.178725380227</v>
      </c>
      <c r="E18" s="36" t="n">
        <v>831.928921143147</v>
      </c>
      <c r="F18" s="36" t="n">
        <v>845.607732744375</v>
      </c>
      <c r="G18" s="36" t="n">
        <v>803.022670246221</v>
      </c>
      <c r="H18" s="36" t="n">
        <v>757.63602988407</v>
      </c>
      <c r="I18" s="36" t="n">
        <v>746.761533074381</v>
      </c>
      <c r="J18" s="36" t="n">
        <v>724.827832586994</v>
      </c>
      <c r="K18" s="36" t="n">
        <v>733.676662687331</v>
      </c>
      <c r="L18" s="36" t="n">
        <v>742.574124681378</v>
      </c>
      <c r="M18" s="36" t="n">
        <v>750.231381317696</v>
      </c>
      <c r="N18" s="36" t="n">
        <v>756.810008567807</v>
      </c>
      <c r="O18" s="36" t="n">
        <v>707.706994012289</v>
      </c>
      <c r="P18" s="36" t="n">
        <v>2589.79882487822</v>
      </c>
      <c r="Q18" s="36" t="n">
        <v>12500</v>
      </c>
      <c r="R18" s="36" t="n">
        <v>698.218104058835</v>
      </c>
      <c r="S18" s="36" t="n">
        <v>756.466107224343</v>
      </c>
      <c r="T18" s="36" t="n">
        <v>841.178839983745</v>
      </c>
      <c r="U18" s="36" t="n">
        <v>855.429307937985</v>
      </c>
      <c r="V18" s="36" t="n">
        <v>818.896648032931</v>
      </c>
      <c r="W18" s="36" t="n">
        <v>825.606554126721</v>
      </c>
      <c r="X18" s="36" t="n">
        <v>855.094179359931</v>
      </c>
      <c r="Y18" s="36" t="n">
        <v>840.279551767918</v>
      </c>
      <c r="Z18" s="36" t="n">
        <v>830.540750408508</v>
      </c>
      <c r="AA18" s="36" t="n">
        <v>843.625249932357</v>
      </c>
      <c r="AB18" s="36" t="n">
        <v>877.713624989467</v>
      </c>
      <c r="AC18" s="36" t="n">
        <v>860.155196672414</v>
      </c>
      <c r="AD18" s="36" t="n">
        <v>803.49883039446</v>
      </c>
      <c r="AE18" s="36" t="n">
        <v>3010.29705511039</v>
      </c>
      <c r="AF18" s="36" t="n">
        <v>13717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21160.8596274253</v>
      </c>
      <c r="D19" s="36" t="n">
        <v>22277.3547799347</v>
      </c>
      <c r="E19" s="36" t="n">
        <v>22248.4905617141</v>
      </c>
      <c r="F19" s="36" t="n">
        <v>22730.1832745328</v>
      </c>
      <c r="G19" s="36" t="n">
        <v>23645.0391383189</v>
      </c>
      <c r="H19" s="36" t="n">
        <v>24886.6022605578</v>
      </c>
      <c r="I19" s="36" t="n">
        <v>25066.9472639068</v>
      </c>
      <c r="J19" s="36" t="n">
        <v>23443.9752612947</v>
      </c>
      <c r="K19" s="36" t="n">
        <v>22412.239271266</v>
      </c>
      <c r="L19" s="36" t="n">
        <v>22001.6702341815</v>
      </c>
      <c r="M19" s="36" t="n">
        <v>22031.5682816849</v>
      </c>
      <c r="N19" s="36" t="n">
        <v>21252.5497723346</v>
      </c>
      <c r="O19" s="36" t="n">
        <v>18303.6466741609</v>
      </c>
      <c r="P19" s="36" t="n">
        <v>40562.8735986871</v>
      </c>
      <c r="Q19" s="36" t="n">
        <v>332024</v>
      </c>
      <c r="R19" s="36" t="n">
        <v>20494.7415423501</v>
      </c>
      <c r="S19" s="36" t="n">
        <v>20384.8699513628</v>
      </c>
      <c r="T19" s="36" t="n">
        <v>21318.6919071052</v>
      </c>
      <c r="U19" s="36" t="n">
        <v>22303.88180963</v>
      </c>
      <c r="V19" s="36" t="n">
        <v>23422.0197829908</v>
      </c>
      <c r="W19" s="36" t="n">
        <v>24515.7893705061</v>
      </c>
      <c r="X19" s="36" t="n">
        <v>24809.6893580325</v>
      </c>
      <c r="Y19" s="36" t="n">
        <v>24020.9896315552</v>
      </c>
      <c r="Z19" s="36" t="n">
        <v>23521.263233247</v>
      </c>
      <c r="AA19" s="36" t="n">
        <v>23572.3087816493</v>
      </c>
      <c r="AB19" s="36" t="n">
        <v>24314.4740905661</v>
      </c>
      <c r="AC19" s="36" t="n">
        <v>23778.0761570567</v>
      </c>
      <c r="AD19" s="36" t="n">
        <v>20948.1362818186</v>
      </c>
      <c r="AE19" s="36" t="n">
        <v>55722.0681021296</v>
      </c>
      <c r="AF19" s="36" t="n">
        <v>353127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1322.95860704073</v>
      </c>
      <c r="D20" s="36" t="n">
        <v>1369.72811820354</v>
      </c>
      <c r="E20" s="36" t="n">
        <v>1402.76237879445</v>
      </c>
      <c r="F20" s="36" t="n">
        <v>1489.76258018987</v>
      </c>
      <c r="G20" s="36" t="n">
        <v>1542.84093550897</v>
      </c>
      <c r="H20" s="36" t="n">
        <v>1497.3069133103</v>
      </c>
      <c r="I20" s="36" t="n">
        <v>1487.62935601911</v>
      </c>
      <c r="J20" s="36" t="n">
        <v>1552.47160821932</v>
      </c>
      <c r="K20" s="36" t="n">
        <v>1579.47864611048</v>
      </c>
      <c r="L20" s="36" t="n">
        <v>1522.35421663973</v>
      </c>
      <c r="M20" s="36" t="n">
        <v>1543.0140122104</v>
      </c>
      <c r="N20" s="36" t="n">
        <v>1518.15510466909</v>
      </c>
      <c r="O20" s="36" t="n">
        <v>1345.24330595586</v>
      </c>
      <c r="P20" s="36" t="n">
        <v>4351.29421712816</v>
      </c>
      <c r="Q20" s="36" t="n">
        <v>23525</v>
      </c>
      <c r="R20" s="36" t="n">
        <v>1292.8190901207</v>
      </c>
      <c r="S20" s="36" t="n">
        <v>1300.57789024154</v>
      </c>
      <c r="T20" s="36" t="n">
        <v>1344.0013916008</v>
      </c>
      <c r="U20" s="36" t="n">
        <v>1424.51588934863</v>
      </c>
      <c r="V20" s="36" t="n">
        <v>1448.10821363239</v>
      </c>
      <c r="W20" s="36" t="n">
        <v>1470.44687898039</v>
      </c>
      <c r="X20" s="36" t="n">
        <v>1524.64680326908</v>
      </c>
      <c r="Y20" s="36" t="n">
        <v>1559.02746718423</v>
      </c>
      <c r="Z20" s="36" t="n">
        <v>1622.4988721528</v>
      </c>
      <c r="AA20" s="36" t="n">
        <v>1590.16936466282</v>
      </c>
      <c r="AB20" s="36" t="n">
        <v>1552.83250734047</v>
      </c>
      <c r="AC20" s="36" t="n">
        <v>1581.90763935594</v>
      </c>
      <c r="AD20" s="36" t="n">
        <v>1541.29856483138</v>
      </c>
      <c r="AE20" s="36" t="n">
        <v>4909.14942727884</v>
      </c>
      <c r="AF20" s="36" t="n">
        <v>24162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1777.94157130532</v>
      </c>
      <c r="D21" s="36" t="n">
        <v>1796.61827698099</v>
      </c>
      <c r="E21" s="36" t="n">
        <v>1926.16848887884</v>
      </c>
      <c r="F21" s="36" t="n">
        <v>1810.09834014899</v>
      </c>
      <c r="G21" s="36" t="n">
        <v>1508.18829301144</v>
      </c>
      <c r="H21" s="36" t="n">
        <v>1418.81864074234</v>
      </c>
      <c r="I21" s="36" t="n">
        <v>1535.95120215009</v>
      </c>
      <c r="J21" s="36" t="n">
        <v>1517.07570946215</v>
      </c>
      <c r="K21" s="36" t="n">
        <v>1513.69515905749</v>
      </c>
      <c r="L21" s="36" t="n">
        <v>1590.51451167559</v>
      </c>
      <c r="M21" s="36" t="n">
        <v>1698.5248025457</v>
      </c>
      <c r="N21" s="36" t="n">
        <v>1705.43350446315</v>
      </c>
      <c r="O21" s="36" t="n">
        <v>1580.00115012888</v>
      </c>
      <c r="P21" s="36" t="n">
        <v>5807.97034944903</v>
      </c>
      <c r="Q21" s="36" t="n">
        <v>27187</v>
      </c>
      <c r="R21" s="36" t="n">
        <v>1766.2744251447</v>
      </c>
      <c r="S21" s="36" t="n">
        <v>1840.15166881218</v>
      </c>
      <c r="T21" s="36" t="n">
        <v>1944.3469359853</v>
      </c>
      <c r="U21" s="36" t="n">
        <v>2000.84501010049</v>
      </c>
      <c r="V21" s="36" t="n">
        <v>1947.42247969047</v>
      </c>
      <c r="W21" s="36" t="n">
        <v>1833.5382077912</v>
      </c>
      <c r="X21" s="36" t="n">
        <v>1756.23019552369</v>
      </c>
      <c r="Y21" s="36" t="n">
        <v>1727.26636774137</v>
      </c>
      <c r="Z21" s="36" t="n">
        <v>1810.46098518933</v>
      </c>
      <c r="AA21" s="36" t="n">
        <v>1867.72032677597</v>
      </c>
      <c r="AB21" s="36" t="n">
        <v>1878.88448163724</v>
      </c>
      <c r="AC21" s="36" t="n">
        <v>1881.25234223275</v>
      </c>
      <c r="AD21" s="36" t="n">
        <v>1804.0424911189</v>
      </c>
      <c r="AE21" s="36" t="n">
        <v>7000.5640822564</v>
      </c>
      <c r="AF21" s="36" t="n">
        <v>31059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57522.9617832056</v>
      </c>
      <c r="D22" s="36" t="n">
        <v>58948.6994932947</v>
      </c>
      <c r="E22" s="36" t="n">
        <v>62701.4294693475</v>
      </c>
      <c r="F22" s="36" t="n">
        <v>66756.5227421536</v>
      </c>
      <c r="G22" s="36" t="n">
        <v>69186.8942156971</v>
      </c>
      <c r="H22" s="36" t="n">
        <v>70644.9994570855</v>
      </c>
      <c r="I22" s="36" t="n">
        <v>71857.3619527355</v>
      </c>
      <c r="J22" s="36" t="n">
        <v>69989.2075955838</v>
      </c>
      <c r="K22" s="36" t="n">
        <v>68043.852010311</v>
      </c>
      <c r="L22" s="36" t="n">
        <v>64400.7117715369</v>
      </c>
      <c r="M22" s="36" t="n">
        <v>60659.9177595287</v>
      </c>
      <c r="N22" s="36" t="n">
        <v>54354.1252123985</v>
      </c>
      <c r="O22" s="36" t="n">
        <v>43574.3897123291</v>
      </c>
      <c r="P22" s="36" t="n">
        <v>93342.9268247926</v>
      </c>
      <c r="Q22" s="36" t="n">
        <v>911984</v>
      </c>
      <c r="R22" s="36" t="n">
        <v>54062.5146912767</v>
      </c>
      <c r="S22" s="36" t="n">
        <v>57136.2708540069</v>
      </c>
      <c r="T22" s="36" t="n">
        <v>58901.2127490925</v>
      </c>
      <c r="U22" s="36" t="n">
        <v>61383.8089418752</v>
      </c>
      <c r="V22" s="36" t="n">
        <v>64291.6643577384</v>
      </c>
      <c r="W22" s="36" t="n">
        <v>67344.3175180867</v>
      </c>
      <c r="X22" s="36" t="n">
        <v>70362.1079354592</v>
      </c>
      <c r="Y22" s="36" t="n">
        <v>70089.1413989599</v>
      </c>
      <c r="Z22" s="36" t="n">
        <v>68871.1827737686</v>
      </c>
      <c r="AA22" s="36" t="n">
        <v>65951.7275793239</v>
      </c>
      <c r="AB22" s="36" t="n">
        <v>63316.3466834421</v>
      </c>
      <c r="AC22" s="36" t="n">
        <v>59039.513668242</v>
      </c>
      <c r="AD22" s="36" t="n">
        <v>50390.6603190779</v>
      </c>
      <c r="AE22" s="36" t="n">
        <v>127920.53052965</v>
      </c>
      <c r="AF22" s="36" t="n">
        <v>939061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1347.23662882607</v>
      </c>
      <c r="D23" s="36" t="n">
        <v>1570.23892928722</v>
      </c>
      <c r="E23" s="36" t="n">
        <v>1699.36658731096</v>
      </c>
      <c r="F23" s="36" t="n">
        <v>1706.88297335988</v>
      </c>
      <c r="G23" s="36" t="n">
        <v>1726.69613039162</v>
      </c>
      <c r="H23" s="36" t="n">
        <v>1871.27275958291</v>
      </c>
      <c r="I23" s="36" t="n">
        <v>2020.12706023374</v>
      </c>
      <c r="J23" s="36" t="n">
        <v>2106.98858822495</v>
      </c>
      <c r="K23" s="36" t="n">
        <v>2182.58557994912</v>
      </c>
      <c r="L23" s="36" t="n">
        <v>2095.72049719583</v>
      </c>
      <c r="M23" s="36" t="n">
        <v>2024.36106484005</v>
      </c>
      <c r="N23" s="36" t="n">
        <v>2004.93196973611</v>
      </c>
      <c r="O23" s="36" t="n">
        <v>1864.13107417122</v>
      </c>
      <c r="P23" s="36" t="n">
        <v>6283.46015689029</v>
      </c>
      <c r="Q23" s="36" t="n">
        <v>30504</v>
      </c>
      <c r="R23" s="36" t="n">
        <v>1322.53495545334</v>
      </c>
      <c r="S23" s="36" t="n">
        <v>1506.96464418773</v>
      </c>
      <c r="T23" s="36" t="n">
        <v>1579.3776482123</v>
      </c>
      <c r="U23" s="36" t="n">
        <v>1638.36259708451</v>
      </c>
      <c r="V23" s="36" t="n">
        <v>1762.14215885414</v>
      </c>
      <c r="W23" s="36" t="n">
        <v>1910.59238758211</v>
      </c>
      <c r="X23" s="36" t="n">
        <v>2091.98942468315</v>
      </c>
      <c r="Y23" s="36" t="n">
        <v>2231.8491619292</v>
      </c>
      <c r="Z23" s="36" t="n">
        <v>2314.35420089262</v>
      </c>
      <c r="AA23" s="36" t="n">
        <v>2316.01111894317</v>
      </c>
      <c r="AB23" s="36" t="n">
        <v>2313.26998712788</v>
      </c>
      <c r="AC23" s="36" t="n">
        <v>2331.24945150414</v>
      </c>
      <c r="AD23" s="36" t="n">
        <v>2313.78575707034</v>
      </c>
      <c r="AE23" s="36" t="n">
        <v>8446.51650647537</v>
      </c>
      <c r="AF23" s="36" t="n">
        <v>34079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988.208726601988</v>
      </c>
      <c r="D24" s="36" t="n">
        <v>1048.02267281944</v>
      </c>
      <c r="E24" s="36" t="n">
        <v>1069.63497259417</v>
      </c>
      <c r="F24" s="36" t="n">
        <v>1029.47340792058</v>
      </c>
      <c r="G24" s="36" t="n">
        <v>911.819086577144</v>
      </c>
      <c r="H24" s="36" t="n">
        <v>803.155473027067</v>
      </c>
      <c r="I24" s="36" t="n">
        <v>774.851688484795</v>
      </c>
      <c r="J24" s="36" t="n">
        <v>767.044868389218</v>
      </c>
      <c r="K24" s="36" t="n">
        <v>757.128052968859</v>
      </c>
      <c r="L24" s="36" t="n">
        <v>749.621912987039</v>
      </c>
      <c r="M24" s="36" t="n">
        <v>772.021715715622</v>
      </c>
      <c r="N24" s="36" t="n">
        <v>755.130928037007</v>
      </c>
      <c r="O24" s="36" t="n">
        <v>686.784183022958</v>
      </c>
      <c r="P24" s="36" t="n">
        <v>2380.10231085413</v>
      </c>
      <c r="Q24" s="36" t="n">
        <v>13493</v>
      </c>
      <c r="R24" s="36" t="n">
        <v>903.766357377096</v>
      </c>
      <c r="S24" s="36" t="n">
        <v>1022.97549938945</v>
      </c>
      <c r="T24" s="36" t="n">
        <v>1091.00710680205</v>
      </c>
      <c r="U24" s="36" t="n">
        <v>1049.84104300361</v>
      </c>
      <c r="V24" s="36" t="n">
        <v>952.414370094981</v>
      </c>
      <c r="W24" s="36" t="n">
        <v>911.444969359537</v>
      </c>
      <c r="X24" s="36" t="n">
        <v>889.90495198876</v>
      </c>
      <c r="Y24" s="36" t="n">
        <v>810.465886516494</v>
      </c>
      <c r="Z24" s="36" t="n">
        <v>772.71945459522</v>
      </c>
      <c r="AA24" s="36" t="n">
        <v>785.216979737692</v>
      </c>
      <c r="AB24" s="36" t="n">
        <v>796.70606529489</v>
      </c>
      <c r="AC24" s="36" t="n">
        <v>786.691517998081</v>
      </c>
      <c r="AD24" s="36" t="n">
        <v>807.041960023266</v>
      </c>
      <c r="AE24" s="36" t="n">
        <v>2801.80383781887</v>
      </c>
      <c r="AF24" s="36" t="n">
        <v>14382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5577.60618290837</v>
      </c>
      <c r="D25" s="36" t="n">
        <v>5624.06356777407</v>
      </c>
      <c r="E25" s="36" t="n">
        <v>5930.63598345074</v>
      </c>
      <c r="F25" s="36" t="n">
        <v>6106.75958068306</v>
      </c>
      <c r="G25" s="36" t="n">
        <v>5841.77790234221</v>
      </c>
      <c r="H25" s="36" t="n">
        <v>5518.88304058458</v>
      </c>
      <c r="I25" s="36" t="n">
        <v>5483.95679804985</v>
      </c>
      <c r="J25" s="36" t="n">
        <v>5461.9875766114</v>
      </c>
      <c r="K25" s="36" t="n">
        <v>5493.0694090828</v>
      </c>
      <c r="L25" s="36" t="n">
        <v>5429.8630779583</v>
      </c>
      <c r="M25" s="36" t="n">
        <v>5340.99077019942</v>
      </c>
      <c r="N25" s="36" t="n">
        <v>5078.36289505256</v>
      </c>
      <c r="O25" s="36" t="n">
        <v>4826.58054194503</v>
      </c>
      <c r="P25" s="36" t="n">
        <v>16158.4626733576</v>
      </c>
      <c r="Q25" s="36" t="n">
        <v>87873</v>
      </c>
      <c r="R25" s="36" t="n">
        <v>5171.58825659962</v>
      </c>
      <c r="S25" s="36" t="n">
        <v>5333.7812721852</v>
      </c>
      <c r="T25" s="36" t="n">
        <v>5684.9921949494</v>
      </c>
      <c r="U25" s="36" t="n">
        <v>5997.17797931754</v>
      </c>
      <c r="V25" s="36" t="n">
        <v>5973.87682945734</v>
      </c>
      <c r="W25" s="36" t="n">
        <v>5870.03516670499</v>
      </c>
      <c r="X25" s="36" t="n">
        <v>5937.21590952428</v>
      </c>
      <c r="Y25" s="36" t="n">
        <v>5944.23558962685</v>
      </c>
      <c r="Z25" s="36" t="n">
        <v>6005.81017308113</v>
      </c>
      <c r="AA25" s="36" t="n">
        <v>5987.50793696705</v>
      </c>
      <c r="AB25" s="36" t="n">
        <v>5961.98943133248</v>
      </c>
      <c r="AC25" s="36" t="n">
        <v>5934.75395453806</v>
      </c>
      <c r="AD25" s="36" t="n">
        <v>5876.99588305222</v>
      </c>
      <c r="AE25" s="36" t="n">
        <v>20469.0394226638</v>
      </c>
      <c r="AF25" s="36" t="n">
        <v>96149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400.268194099031</v>
      </c>
      <c r="D26" s="36" t="n">
        <v>414.847221122195</v>
      </c>
      <c r="E26" s="36" t="n">
        <v>439.822297517979</v>
      </c>
      <c r="F26" s="36" t="n">
        <v>430.401806668144</v>
      </c>
      <c r="G26" s="36" t="n">
        <v>412.639241502716</v>
      </c>
      <c r="H26" s="36" t="n">
        <v>436.480087428571</v>
      </c>
      <c r="I26" s="36" t="n">
        <v>459.895271738651</v>
      </c>
      <c r="J26" s="36" t="n">
        <v>434.055882755025</v>
      </c>
      <c r="K26" s="36" t="n">
        <v>435.227060949814</v>
      </c>
      <c r="L26" s="36" t="n">
        <v>464.986491491345</v>
      </c>
      <c r="M26" s="36" t="n">
        <v>466.782587190562</v>
      </c>
      <c r="N26" s="36" t="n">
        <v>434.774544659907</v>
      </c>
      <c r="O26" s="36" t="n">
        <v>414.656825800841</v>
      </c>
      <c r="P26" s="36" t="n">
        <v>1423.16248707522</v>
      </c>
      <c r="Q26" s="36" t="n">
        <v>7068</v>
      </c>
      <c r="R26" s="36" t="n">
        <v>383.056925529441</v>
      </c>
      <c r="S26" s="36" t="n">
        <v>390.360797603545</v>
      </c>
      <c r="T26" s="36" t="n">
        <v>413.9287722502</v>
      </c>
      <c r="U26" s="36" t="n">
        <v>434.835066219127</v>
      </c>
      <c r="V26" s="36" t="n">
        <v>446.161182773674</v>
      </c>
      <c r="W26" s="36" t="n">
        <v>463.57425417215</v>
      </c>
      <c r="X26" s="36" t="n">
        <v>489.994595867198</v>
      </c>
      <c r="Y26" s="36" t="n">
        <v>483.792138555952</v>
      </c>
      <c r="Z26" s="36" t="n">
        <v>476.67053733735</v>
      </c>
      <c r="AA26" s="36" t="n">
        <v>481.660864706483</v>
      </c>
      <c r="AB26" s="36" t="n">
        <v>489.296050018525</v>
      </c>
      <c r="AC26" s="36" t="n">
        <v>488.146595835944</v>
      </c>
      <c r="AD26" s="36" t="n">
        <v>485.202550931883</v>
      </c>
      <c r="AE26" s="36" t="n">
        <v>1835.31966819853</v>
      </c>
      <c r="AF26" s="36" t="n">
        <v>7762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3438.52575349671</v>
      </c>
      <c r="D27" s="36" t="n">
        <v>3473.87941792681</v>
      </c>
      <c r="E27" s="36" t="n">
        <v>3467.09513840172</v>
      </c>
      <c r="F27" s="36" t="n">
        <v>3526.66450337333</v>
      </c>
      <c r="G27" s="36" t="n">
        <v>3592.19866882506</v>
      </c>
      <c r="H27" s="36" t="n">
        <v>3688.37508963701</v>
      </c>
      <c r="I27" s="36" t="n">
        <v>3683.15966736015</v>
      </c>
      <c r="J27" s="36" t="n">
        <v>3363.55305890249</v>
      </c>
      <c r="K27" s="36" t="n">
        <v>3054.80648225249</v>
      </c>
      <c r="L27" s="36" t="n">
        <v>2732.43352070604</v>
      </c>
      <c r="M27" s="36" t="n">
        <v>2532.10755634469</v>
      </c>
      <c r="N27" s="36" t="n">
        <v>2361.26564346</v>
      </c>
      <c r="O27" s="36" t="n">
        <v>1948.65543809834</v>
      </c>
      <c r="P27" s="36" t="n">
        <v>5086.28006121516</v>
      </c>
      <c r="Q27" s="36" t="n">
        <v>45949</v>
      </c>
      <c r="R27" s="36" t="n">
        <v>3156.46243882714</v>
      </c>
      <c r="S27" s="36" t="n">
        <v>3175.22998971421</v>
      </c>
      <c r="T27" s="36" t="n">
        <v>3291.58447957195</v>
      </c>
      <c r="U27" s="36" t="n">
        <v>3288.960530971</v>
      </c>
      <c r="V27" s="36" t="n">
        <v>3299.2631419227</v>
      </c>
      <c r="W27" s="36" t="n">
        <v>3493.62025699656</v>
      </c>
      <c r="X27" s="36" t="n">
        <v>3617.46623769977</v>
      </c>
      <c r="Y27" s="36" t="n">
        <v>3346.48928311856</v>
      </c>
      <c r="Z27" s="36" t="n">
        <v>3042.20747397618</v>
      </c>
      <c r="AA27" s="36" t="n">
        <v>2811.95527213471</v>
      </c>
      <c r="AB27" s="36" t="n">
        <v>2625.17963405733</v>
      </c>
      <c r="AC27" s="36" t="n">
        <v>2423.63482610938</v>
      </c>
      <c r="AD27" s="36" t="n">
        <v>2151.03642716422</v>
      </c>
      <c r="AE27" s="36" t="n">
        <v>6166.91000773626</v>
      </c>
      <c r="AF27" s="36" t="n">
        <v>45890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2358.91283570691</v>
      </c>
      <c r="D28" s="36" t="n">
        <v>2347.52664827601</v>
      </c>
      <c r="E28" s="36" t="n">
        <v>2444.01765678196</v>
      </c>
      <c r="F28" s="36" t="n">
        <v>2570.44610705849</v>
      </c>
      <c r="G28" s="36" t="n">
        <v>2590.75063453768</v>
      </c>
      <c r="H28" s="36" t="n">
        <v>2408.67102270065</v>
      </c>
      <c r="I28" s="36" t="n">
        <v>2256.59423966877</v>
      </c>
      <c r="J28" s="36" t="n">
        <v>2198.05995171854</v>
      </c>
      <c r="K28" s="36" t="n">
        <v>2150.27320603399</v>
      </c>
      <c r="L28" s="36" t="n">
        <v>2046.18957955855</v>
      </c>
      <c r="M28" s="36" t="n">
        <v>2061.15282316004</v>
      </c>
      <c r="N28" s="36" t="n">
        <v>2090.84124887829</v>
      </c>
      <c r="O28" s="36" t="n">
        <v>1827.38577683069</v>
      </c>
      <c r="P28" s="36" t="n">
        <v>5186.17826908942</v>
      </c>
      <c r="Q28" s="36" t="n">
        <v>34537</v>
      </c>
      <c r="R28" s="36" t="n">
        <v>2286.75049849712</v>
      </c>
      <c r="S28" s="36" t="n">
        <v>2196.57286536263</v>
      </c>
      <c r="T28" s="36" t="n">
        <v>2356.53143869579</v>
      </c>
      <c r="U28" s="36" t="n">
        <v>2481.16725620704</v>
      </c>
      <c r="V28" s="36" t="n">
        <v>2443.68944816309</v>
      </c>
      <c r="W28" s="36" t="n">
        <v>2350.41419147626</v>
      </c>
      <c r="X28" s="36" t="n">
        <v>2290.13494616966</v>
      </c>
      <c r="Y28" s="36" t="n">
        <v>2175.22259592856</v>
      </c>
      <c r="Z28" s="36" t="n">
        <v>2106.4642876379</v>
      </c>
      <c r="AA28" s="36" t="n">
        <v>2093.37574666404</v>
      </c>
      <c r="AB28" s="36" t="n">
        <v>2113.33737691809</v>
      </c>
      <c r="AC28" s="36" t="n">
        <v>2092.98722348774</v>
      </c>
      <c r="AD28" s="36" t="n">
        <v>1988.58925082835</v>
      </c>
      <c r="AE28" s="36" t="n">
        <v>6986.76287396374</v>
      </c>
      <c r="AF28" s="36" t="n">
        <v>35962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8633.18277384896</v>
      </c>
      <c r="D29" s="36" t="n">
        <v>9106.87850362359</v>
      </c>
      <c r="E29" s="36" t="n">
        <v>9864.54647275465</v>
      </c>
      <c r="F29" s="36" t="n">
        <v>10627.6693580255</v>
      </c>
      <c r="G29" s="36" t="n">
        <v>10939.5580423192</v>
      </c>
      <c r="H29" s="36" t="n">
        <v>11031.6596364278</v>
      </c>
      <c r="I29" s="36" t="n">
        <v>11408.5056008666</v>
      </c>
      <c r="J29" s="36" t="n">
        <v>11742.1259827975</v>
      </c>
      <c r="K29" s="36" t="n">
        <v>12070.6409696856</v>
      </c>
      <c r="L29" s="36" t="n">
        <v>12055.345467764</v>
      </c>
      <c r="M29" s="36" t="n">
        <v>12084.5215412691</v>
      </c>
      <c r="N29" s="36" t="n">
        <v>11313.1667641829</v>
      </c>
      <c r="O29" s="36" t="n">
        <v>9310.16534328719</v>
      </c>
      <c r="P29" s="36" t="n">
        <v>23794.0335431472</v>
      </c>
      <c r="Q29" s="36" t="n">
        <v>163982</v>
      </c>
      <c r="R29" s="36" t="n">
        <v>8337.00435775587</v>
      </c>
      <c r="S29" s="36" t="n">
        <v>8908.23534524561</v>
      </c>
      <c r="T29" s="36" t="n">
        <v>9463.02105996145</v>
      </c>
      <c r="U29" s="36" t="n">
        <v>10085.775249751</v>
      </c>
      <c r="V29" s="36" t="n">
        <v>10350.3880295895</v>
      </c>
      <c r="W29" s="36" t="n">
        <v>10713.1460761716</v>
      </c>
      <c r="X29" s="36" t="n">
        <v>11481.6477715804</v>
      </c>
      <c r="Y29" s="36" t="n">
        <v>12140.728455886</v>
      </c>
      <c r="Z29" s="36" t="n">
        <v>12669.3174656274</v>
      </c>
      <c r="AA29" s="36" t="n">
        <v>12663.6642649065</v>
      </c>
      <c r="AB29" s="36" t="n">
        <v>12667.0613177669</v>
      </c>
      <c r="AC29" s="36" t="n">
        <v>12447.4318732386</v>
      </c>
      <c r="AD29" s="36" t="n">
        <v>11236.2538560972</v>
      </c>
      <c r="AE29" s="36" t="n">
        <v>31334.3248764219</v>
      </c>
      <c r="AF29" s="36" t="n">
        <v>174498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2952.12013009413</v>
      </c>
      <c r="D30" s="36" t="n">
        <v>3198.26194137057</v>
      </c>
      <c r="E30" s="36" t="n">
        <v>3447.27528817431</v>
      </c>
      <c r="F30" s="36" t="n">
        <v>3597.29637833282</v>
      </c>
      <c r="G30" s="36" t="n">
        <v>3545.71929458906</v>
      </c>
      <c r="H30" s="36" t="n">
        <v>3384.07969491161</v>
      </c>
      <c r="I30" s="36" t="n">
        <v>3430.59307373315</v>
      </c>
      <c r="J30" s="36" t="n">
        <v>3616.00955950279</v>
      </c>
      <c r="K30" s="36" t="n">
        <v>3825.25495646111</v>
      </c>
      <c r="L30" s="36" t="n">
        <v>3928.80258080922</v>
      </c>
      <c r="M30" s="36" t="n">
        <v>3950.36481486316</v>
      </c>
      <c r="N30" s="36" t="n">
        <v>3914.70099717322</v>
      </c>
      <c r="O30" s="36" t="n">
        <v>3769.71585884784</v>
      </c>
      <c r="P30" s="36" t="n">
        <v>13475.805431137</v>
      </c>
      <c r="Q30" s="36" t="n">
        <v>60036</v>
      </c>
      <c r="R30" s="36" t="n">
        <v>2952.50018272991</v>
      </c>
      <c r="S30" s="36" t="n">
        <v>3129.05977716037</v>
      </c>
      <c r="T30" s="36" t="n">
        <v>3417.74909178574</v>
      </c>
      <c r="U30" s="36" t="n">
        <v>3666.29444985053</v>
      </c>
      <c r="V30" s="36" t="n">
        <v>3680.40540225892</v>
      </c>
      <c r="W30" s="36" t="n">
        <v>3574.32483794363</v>
      </c>
      <c r="X30" s="36" t="n">
        <v>3653.97740836963</v>
      </c>
      <c r="Y30" s="36" t="n">
        <v>3810.80020766997</v>
      </c>
      <c r="Z30" s="36" t="n">
        <v>4011.80993412164</v>
      </c>
      <c r="AA30" s="36" t="n">
        <v>4217.22826730139</v>
      </c>
      <c r="AB30" s="36" t="n">
        <v>4455.22390569523</v>
      </c>
      <c r="AC30" s="36" t="n">
        <v>4600.89248324681</v>
      </c>
      <c r="AD30" s="36" t="n">
        <v>4568.77479102097</v>
      </c>
      <c r="AE30" s="36" t="n">
        <v>16569.9592608452</v>
      </c>
      <c r="AF30" s="36" t="n">
        <v>66309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1547.11569320465</v>
      </c>
      <c r="D31" s="36" t="n">
        <v>1718.47670394829</v>
      </c>
      <c r="E31" s="36" t="n">
        <v>1877.8911738331</v>
      </c>
      <c r="F31" s="36" t="n">
        <v>1776.0232459773</v>
      </c>
      <c r="G31" s="36" t="n">
        <v>1506.28938242084</v>
      </c>
      <c r="H31" s="36" t="n">
        <v>1334.43926345775</v>
      </c>
      <c r="I31" s="36" t="n">
        <v>1306.80008319352</v>
      </c>
      <c r="J31" s="36" t="n">
        <v>1246.27923926087</v>
      </c>
      <c r="K31" s="36" t="n">
        <v>1215.91502777269</v>
      </c>
      <c r="L31" s="36" t="n">
        <v>1187.40155622486</v>
      </c>
      <c r="M31" s="36" t="n">
        <v>1151.31903268755</v>
      </c>
      <c r="N31" s="36" t="n">
        <v>1123.16366045954</v>
      </c>
      <c r="O31" s="36" t="n">
        <v>1038.95705786887</v>
      </c>
      <c r="P31" s="36" t="n">
        <v>3765.92887969019</v>
      </c>
      <c r="Q31" s="36" t="n">
        <v>21796</v>
      </c>
      <c r="R31" s="36" t="n">
        <v>1503.73680478935</v>
      </c>
      <c r="S31" s="36" t="n">
        <v>1658.48268019885</v>
      </c>
      <c r="T31" s="36" t="n">
        <v>1787.21323354524</v>
      </c>
      <c r="U31" s="36" t="n">
        <v>1809.06098131099</v>
      </c>
      <c r="V31" s="36" t="n">
        <v>1740.69238174988</v>
      </c>
      <c r="W31" s="36" t="n">
        <v>1654.94587165861</v>
      </c>
      <c r="X31" s="36" t="n">
        <v>1534.30336711137</v>
      </c>
      <c r="Y31" s="36" t="n">
        <v>1408.81431772562</v>
      </c>
      <c r="Z31" s="36" t="n">
        <v>1403.98341156881</v>
      </c>
      <c r="AA31" s="36" t="n">
        <v>1431.76861721254</v>
      </c>
      <c r="AB31" s="36" t="n">
        <v>1429.83957730629</v>
      </c>
      <c r="AC31" s="36" t="n">
        <v>1393.46010516629</v>
      </c>
      <c r="AD31" s="36" t="n">
        <v>1328.93883970497</v>
      </c>
      <c r="AE31" s="36" t="n">
        <v>4926.75981095121</v>
      </c>
      <c r="AF31" s="36" t="n">
        <v>25012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4830.43415911755</v>
      </c>
      <c r="D32" s="36" t="n">
        <v>5110.34349521305</v>
      </c>
      <c r="E32" s="36" t="n">
        <v>5180.59777792845</v>
      </c>
      <c r="F32" s="36" t="n">
        <v>4975.60737933654</v>
      </c>
      <c r="G32" s="36" t="n">
        <v>4544.87352630235</v>
      </c>
      <c r="H32" s="36" t="n">
        <v>4142.65755287072</v>
      </c>
      <c r="I32" s="36" t="n">
        <v>3971.30190744189</v>
      </c>
      <c r="J32" s="36" t="n">
        <v>3724.71111048714</v>
      </c>
      <c r="K32" s="36" t="n">
        <v>3634.76937348263</v>
      </c>
      <c r="L32" s="36" t="n">
        <v>3703.77112881775</v>
      </c>
      <c r="M32" s="36" t="n">
        <v>3748.48960587506</v>
      </c>
      <c r="N32" s="36" t="n">
        <v>3603.10028034618</v>
      </c>
      <c r="O32" s="36" t="n">
        <v>3221.46290517323</v>
      </c>
      <c r="P32" s="36" t="n">
        <v>10055.8797976074</v>
      </c>
      <c r="Q32" s="36" t="n">
        <v>64448</v>
      </c>
      <c r="R32" s="36" t="n">
        <v>4596.31672988112</v>
      </c>
      <c r="S32" s="36" t="n">
        <v>4793.51018375607</v>
      </c>
      <c r="T32" s="36" t="n">
        <v>5020.16432353601</v>
      </c>
      <c r="U32" s="36" t="n">
        <v>4979.31736085112</v>
      </c>
      <c r="V32" s="36" t="n">
        <v>4612.76166884374</v>
      </c>
      <c r="W32" s="36" t="n">
        <v>4339.33682635277</v>
      </c>
      <c r="X32" s="36" t="n">
        <v>4181.78896247884</v>
      </c>
      <c r="Y32" s="36" t="n">
        <v>3893.73613664974</v>
      </c>
      <c r="Z32" s="36" t="n">
        <v>3871.06879834846</v>
      </c>
      <c r="AA32" s="36" t="n">
        <v>3891.73681803045</v>
      </c>
      <c r="AB32" s="36" t="n">
        <v>3849.02309144477</v>
      </c>
      <c r="AC32" s="36" t="n">
        <v>3795.91706720015</v>
      </c>
      <c r="AD32" s="36" t="n">
        <v>3505.75934286225</v>
      </c>
      <c r="AE32" s="36" t="n">
        <v>12847.5626897645</v>
      </c>
      <c r="AF32" s="36" t="n">
        <v>68178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4516.32887801367</v>
      </c>
      <c r="D33" s="36" t="n">
        <v>4595.65502893717</v>
      </c>
      <c r="E33" s="36" t="n">
        <v>4843.61774345931</v>
      </c>
      <c r="F33" s="36" t="n">
        <v>5054.35357768644</v>
      </c>
      <c r="G33" s="36" t="n">
        <v>5111.10167354046</v>
      </c>
      <c r="H33" s="36" t="n">
        <v>5134.47011346421</v>
      </c>
      <c r="I33" s="36" t="n">
        <v>5076.95098381392</v>
      </c>
      <c r="J33" s="36" t="n">
        <v>4763.40614243347</v>
      </c>
      <c r="K33" s="36" t="n">
        <v>4516.98461650734</v>
      </c>
      <c r="L33" s="36" t="n">
        <v>4355.58255392509</v>
      </c>
      <c r="M33" s="36" t="n">
        <v>4346.5331238298</v>
      </c>
      <c r="N33" s="36" t="n">
        <v>4136.01672067271</v>
      </c>
      <c r="O33" s="36" t="n">
        <v>3463.86517820666</v>
      </c>
      <c r="P33" s="36" t="n">
        <v>8212.13366550977</v>
      </c>
      <c r="Q33" s="36" t="n">
        <v>68127</v>
      </c>
      <c r="R33" s="36" t="n">
        <v>4410.793487707</v>
      </c>
      <c r="S33" s="36" t="n">
        <v>4655.61458552939</v>
      </c>
      <c r="T33" s="36" t="n">
        <v>4753.46549543383</v>
      </c>
      <c r="U33" s="36" t="n">
        <v>4907.21590597042</v>
      </c>
      <c r="V33" s="36" t="n">
        <v>4980.63476540876</v>
      </c>
      <c r="W33" s="36" t="n">
        <v>5054.24149766532</v>
      </c>
      <c r="X33" s="36" t="n">
        <v>5078.51007925257</v>
      </c>
      <c r="Y33" s="36" t="n">
        <v>4797.85394019405</v>
      </c>
      <c r="Z33" s="36" t="n">
        <v>4624.61628874424</v>
      </c>
      <c r="AA33" s="36" t="n">
        <v>4540.09251137684</v>
      </c>
      <c r="AB33" s="36" t="n">
        <v>4527.84057930943</v>
      </c>
      <c r="AC33" s="36" t="n">
        <v>4338.02393894842</v>
      </c>
      <c r="AD33" s="36" t="n">
        <v>3852.02085122882</v>
      </c>
      <c r="AE33" s="36" t="n">
        <v>11577.0760732309</v>
      </c>
      <c r="AF33" s="36" t="n">
        <v>72098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3272.10795254616</v>
      </c>
      <c r="D34" s="36" t="n">
        <v>3489.20069973073</v>
      </c>
      <c r="E34" s="36" t="n">
        <v>3538.6358184734</v>
      </c>
      <c r="F34" s="36" t="n">
        <v>3364.03465864569</v>
      </c>
      <c r="G34" s="36" t="n">
        <v>3125.74644716866</v>
      </c>
      <c r="H34" s="36" t="n">
        <v>3047.07139521024</v>
      </c>
      <c r="I34" s="36" t="n">
        <v>3189.04666571665</v>
      </c>
      <c r="J34" s="36" t="n">
        <v>3225.99853795354</v>
      </c>
      <c r="K34" s="36" t="n">
        <v>3144.50097425272</v>
      </c>
      <c r="L34" s="36" t="n">
        <v>2908.25637961071</v>
      </c>
      <c r="M34" s="36" t="n">
        <v>2627.02042291897</v>
      </c>
      <c r="N34" s="36" t="n">
        <v>2350.27784066454</v>
      </c>
      <c r="O34" s="36" t="n">
        <v>1989.26485033367</v>
      </c>
      <c r="P34" s="36" t="n">
        <v>4910.83735677433</v>
      </c>
      <c r="Q34" s="36" t="n">
        <v>44182</v>
      </c>
      <c r="R34" s="36" t="n">
        <v>3202.61556744454</v>
      </c>
      <c r="S34" s="36" t="n">
        <v>3326.72952874104</v>
      </c>
      <c r="T34" s="36" t="n">
        <v>3340.36950640336</v>
      </c>
      <c r="U34" s="36" t="n">
        <v>3319.16697200907</v>
      </c>
      <c r="V34" s="36" t="n">
        <v>3264.37522238533</v>
      </c>
      <c r="W34" s="36" t="n">
        <v>3338.16721720989</v>
      </c>
      <c r="X34" s="36" t="n">
        <v>3494.76643773535</v>
      </c>
      <c r="Y34" s="36" t="n">
        <v>3407.32209617524</v>
      </c>
      <c r="Z34" s="36" t="n">
        <v>3183.45581287941</v>
      </c>
      <c r="AA34" s="36" t="n">
        <v>2886.21892709658</v>
      </c>
      <c r="AB34" s="36" t="n">
        <v>2718.49520946004</v>
      </c>
      <c r="AC34" s="36" t="n">
        <v>2565.46973995467</v>
      </c>
      <c r="AD34" s="36" t="n">
        <v>2227.06570261167</v>
      </c>
      <c r="AE34" s="36" t="n">
        <v>6566.7820598938</v>
      </c>
      <c r="AF34" s="36" t="n">
        <v>46841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5138.07888804172</v>
      </c>
      <c r="D35" s="36" t="n">
        <v>5327.47220784062</v>
      </c>
      <c r="E35" s="36" t="n">
        <v>5545.14606386939</v>
      </c>
      <c r="F35" s="36" t="n">
        <v>5472.84795474553</v>
      </c>
      <c r="G35" s="36" t="n">
        <v>5040.15556250784</v>
      </c>
      <c r="H35" s="36" t="n">
        <v>4567.13304447301</v>
      </c>
      <c r="I35" s="36" t="n">
        <v>4391.91506589383</v>
      </c>
      <c r="J35" s="36" t="n">
        <v>4251.11787531175</v>
      </c>
      <c r="K35" s="36" t="n">
        <v>4058.74248745282</v>
      </c>
      <c r="L35" s="36" t="n">
        <v>3855.7345056743</v>
      </c>
      <c r="M35" s="36" t="n">
        <v>3899.64355357956</v>
      </c>
      <c r="N35" s="36" t="n">
        <v>3734.06689262756</v>
      </c>
      <c r="O35" s="36" t="n">
        <v>3073.86033844259</v>
      </c>
      <c r="P35" s="36" t="n">
        <v>8342.08555953949</v>
      </c>
      <c r="Q35" s="36" t="n">
        <v>66698</v>
      </c>
      <c r="R35" s="36" t="n">
        <v>5009.45300589864</v>
      </c>
      <c r="S35" s="36" t="n">
        <v>5037.99407171749</v>
      </c>
      <c r="T35" s="36" t="n">
        <v>5353.24053438638</v>
      </c>
      <c r="U35" s="36" t="n">
        <v>5520.29200578972</v>
      </c>
      <c r="V35" s="36" t="n">
        <v>5379.49542885725</v>
      </c>
      <c r="W35" s="36" t="n">
        <v>5145.72213526661</v>
      </c>
      <c r="X35" s="36" t="n">
        <v>4921.50573875558</v>
      </c>
      <c r="Y35" s="36" t="n">
        <v>4573.53966771807</v>
      </c>
      <c r="Z35" s="36" t="n">
        <v>4404.0700477188</v>
      </c>
      <c r="AA35" s="36" t="n">
        <v>4385.50508086862</v>
      </c>
      <c r="AB35" s="36" t="n">
        <v>4345.87839064492</v>
      </c>
      <c r="AC35" s="36" t="n">
        <v>4033.16765444263</v>
      </c>
      <c r="AD35" s="36" t="n">
        <v>3498.22781852756</v>
      </c>
      <c r="AE35" s="36" t="n">
        <v>11833.9084194077</v>
      </c>
      <c r="AF35" s="36" t="n">
        <v>73442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199.129123206964</v>
      </c>
      <c r="D36" s="36" t="n">
        <v>220.748217395501</v>
      </c>
      <c r="E36" s="36" t="n">
        <v>238.611281328613</v>
      </c>
      <c r="F36" s="36" t="n">
        <v>228.018412495329</v>
      </c>
      <c r="G36" s="36" t="n">
        <v>193.262038355237</v>
      </c>
      <c r="H36" s="36" t="n">
        <v>166.907920419264</v>
      </c>
      <c r="I36" s="36" t="n">
        <v>164.423811230377</v>
      </c>
      <c r="J36" s="36" t="n">
        <v>159.522040434431</v>
      </c>
      <c r="K36" s="36" t="n">
        <v>165.43203250139</v>
      </c>
      <c r="L36" s="36" t="n">
        <v>183.691901324434</v>
      </c>
      <c r="M36" s="36" t="n">
        <v>183.98680053264</v>
      </c>
      <c r="N36" s="36" t="n">
        <v>159.636287874161</v>
      </c>
      <c r="O36" s="36" t="n">
        <v>141.567866467139</v>
      </c>
      <c r="P36" s="36" t="n">
        <v>616.06226643452</v>
      </c>
      <c r="Q36" s="36" t="n">
        <v>3021</v>
      </c>
      <c r="R36" s="36" t="n">
        <v>188.794746139271</v>
      </c>
      <c r="S36" s="36" t="n">
        <v>200.864643048081</v>
      </c>
      <c r="T36" s="36" t="n">
        <v>216.280239621485</v>
      </c>
      <c r="U36" s="36" t="n">
        <v>216.344294347837</v>
      </c>
      <c r="V36" s="36" t="n">
        <v>200.342029533268</v>
      </c>
      <c r="W36" s="36" t="n">
        <v>184.459873223383</v>
      </c>
      <c r="X36" s="36" t="n">
        <v>182.821074607904</v>
      </c>
      <c r="Y36" s="36" t="n">
        <v>183.633693480896</v>
      </c>
      <c r="Z36" s="36" t="n">
        <v>185.289187672535</v>
      </c>
      <c r="AA36" s="36" t="n">
        <v>190.794964929937</v>
      </c>
      <c r="AB36" s="36" t="n">
        <v>192.479002144505</v>
      </c>
      <c r="AC36" s="36" t="n">
        <v>183.882835467262</v>
      </c>
      <c r="AD36" s="36" t="n">
        <v>184.599903923032</v>
      </c>
      <c r="AE36" s="36" t="n">
        <v>839.413511860601</v>
      </c>
      <c r="AF36" s="36" t="n">
        <v>3350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3442.78936792473</v>
      </c>
      <c r="D37" s="36" t="n">
        <v>3377.77053913445</v>
      </c>
      <c r="E37" s="36" t="n">
        <v>3328.87185619103</v>
      </c>
      <c r="F37" s="36" t="n">
        <v>3387.7000099911</v>
      </c>
      <c r="G37" s="36" t="n">
        <v>3432.94646530899</v>
      </c>
      <c r="H37" s="36" t="n">
        <v>3358.51534454088</v>
      </c>
      <c r="I37" s="36" t="n">
        <v>3297.5284533424</v>
      </c>
      <c r="J37" s="36" t="n">
        <v>3201.47459985036</v>
      </c>
      <c r="K37" s="36" t="n">
        <v>3160.65454892296</v>
      </c>
      <c r="L37" s="36" t="n">
        <v>3029.97832412333</v>
      </c>
      <c r="M37" s="36" t="n">
        <v>2998.84706814032</v>
      </c>
      <c r="N37" s="36" t="n">
        <v>3010.67922430818</v>
      </c>
      <c r="O37" s="36" t="n">
        <v>2538.40488521032</v>
      </c>
      <c r="P37" s="36" t="n">
        <v>6381.83931301096</v>
      </c>
      <c r="Q37" s="36" t="n">
        <v>47948</v>
      </c>
      <c r="R37" s="36" t="n">
        <v>3309.04156849136</v>
      </c>
      <c r="S37" s="36" t="n">
        <v>3293.53128668137</v>
      </c>
      <c r="T37" s="36" t="n">
        <v>3320.31598650433</v>
      </c>
      <c r="U37" s="36" t="n">
        <v>3397.48453855457</v>
      </c>
      <c r="V37" s="36" t="n">
        <v>3468.5567505924</v>
      </c>
      <c r="W37" s="36" t="n">
        <v>3522.69082440538</v>
      </c>
      <c r="X37" s="36" t="n">
        <v>3490.46087032267</v>
      </c>
      <c r="Y37" s="36" t="n">
        <v>3367.86138251517</v>
      </c>
      <c r="Z37" s="36" t="n">
        <v>3316.86456270177</v>
      </c>
      <c r="AA37" s="36" t="n">
        <v>3215.30953125423</v>
      </c>
      <c r="AB37" s="36" t="n">
        <v>3203.56432293129</v>
      </c>
      <c r="AC37" s="36" t="n">
        <v>3143.06283283636</v>
      </c>
      <c r="AD37" s="36" t="n">
        <v>2811.70096942601</v>
      </c>
      <c r="AE37" s="36" t="n">
        <v>8169.5545727831</v>
      </c>
      <c r="AF37" s="36" t="n">
        <v>51030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189.719147793382</v>
      </c>
      <c r="D38" s="36" t="n">
        <v>194.411418049126</v>
      </c>
      <c r="E38" s="36" t="n">
        <v>206.475172739083</v>
      </c>
      <c r="F38" s="36" t="n">
        <v>208.80094423735</v>
      </c>
      <c r="G38" s="36" t="n">
        <v>201.213155992716</v>
      </c>
      <c r="H38" s="36" t="n">
        <v>204.284863360962</v>
      </c>
      <c r="I38" s="36" t="n">
        <v>217.745494735912</v>
      </c>
      <c r="J38" s="36" t="n">
        <v>220.60150238087</v>
      </c>
      <c r="K38" s="36" t="n">
        <v>221.944053837638</v>
      </c>
      <c r="L38" s="36" t="n">
        <v>239.371498063213</v>
      </c>
      <c r="M38" s="36" t="n">
        <v>267.341828588032</v>
      </c>
      <c r="N38" s="36" t="n">
        <v>275.689381375223</v>
      </c>
      <c r="O38" s="36" t="n">
        <v>255.779850046259</v>
      </c>
      <c r="P38" s="36" t="n">
        <v>1078.62168880023</v>
      </c>
      <c r="Q38" s="36" t="n">
        <v>3982</v>
      </c>
      <c r="R38" s="36" t="n">
        <v>161.292450169926</v>
      </c>
      <c r="S38" s="36" t="n">
        <v>197.045516072566</v>
      </c>
      <c r="T38" s="36" t="n">
        <v>212.885674659449</v>
      </c>
      <c r="U38" s="36" t="n">
        <v>229.700390638721</v>
      </c>
      <c r="V38" s="36" t="n">
        <v>240.362314253285</v>
      </c>
      <c r="W38" s="36" t="n">
        <v>240.389614584035</v>
      </c>
      <c r="X38" s="36" t="n">
        <v>235.867689599054</v>
      </c>
      <c r="Y38" s="36" t="n">
        <v>230.016861709308</v>
      </c>
      <c r="Z38" s="36" t="n">
        <v>238.382701897601</v>
      </c>
      <c r="AA38" s="36" t="n">
        <v>261.433254449262</v>
      </c>
      <c r="AB38" s="36" t="n">
        <v>293.34836515703</v>
      </c>
      <c r="AC38" s="36" t="n">
        <v>313.877025501072</v>
      </c>
      <c r="AD38" s="36" t="n">
        <v>312.786712829657</v>
      </c>
      <c r="AE38" s="36" t="n">
        <v>1272.61142847903</v>
      </c>
      <c r="AF38" s="36" t="n">
        <v>4440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7722.95274570993</v>
      </c>
      <c r="D39" s="36" t="n">
        <v>7874.044654422</v>
      </c>
      <c r="E39" s="36" t="n">
        <v>8063.72001895947</v>
      </c>
      <c r="F39" s="36" t="n">
        <v>8075.31885266162</v>
      </c>
      <c r="G39" s="36" t="n">
        <v>8271.71120745663</v>
      </c>
      <c r="H39" s="36" t="n">
        <v>8712.0505289318</v>
      </c>
      <c r="I39" s="36" t="n">
        <v>8729.25717074232</v>
      </c>
      <c r="J39" s="36" t="n">
        <v>8018.07980640628</v>
      </c>
      <c r="K39" s="36" t="n">
        <v>7215.34332513753</v>
      </c>
      <c r="L39" s="36" t="n">
        <v>6408.68297464864</v>
      </c>
      <c r="M39" s="36" t="n">
        <v>6113.10327363413</v>
      </c>
      <c r="N39" s="36" t="n">
        <v>5911.3356157248</v>
      </c>
      <c r="O39" s="36" t="n">
        <v>5037.70778523043</v>
      </c>
      <c r="P39" s="36" t="n">
        <v>13081.6920403344</v>
      </c>
      <c r="Q39" s="36" t="n">
        <v>109235</v>
      </c>
      <c r="R39" s="36" t="n">
        <v>7778.87285027186</v>
      </c>
      <c r="S39" s="36" t="n">
        <v>7653.21495283327</v>
      </c>
      <c r="T39" s="36" t="n">
        <v>7521.95292988465</v>
      </c>
      <c r="U39" s="36" t="n">
        <v>7568.47712178467</v>
      </c>
      <c r="V39" s="36" t="n">
        <v>7932.48837367087</v>
      </c>
      <c r="W39" s="36" t="n">
        <v>8358.24312341801</v>
      </c>
      <c r="X39" s="36" t="n">
        <v>8363.55287747886</v>
      </c>
      <c r="Y39" s="36" t="n">
        <v>7697.76492550275</v>
      </c>
      <c r="Z39" s="36" t="n">
        <v>6988.86537875874</v>
      </c>
      <c r="AA39" s="36" t="n">
        <v>6399.38999761667</v>
      </c>
      <c r="AB39" s="36" t="n">
        <v>6328.36504274977</v>
      </c>
      <c r="AC39" s="36" t="n">
        <v>6492.30600102895</v>
      </c>
      <c r="AD39" s="36" t="n">
        <v>6065.63427674258</v>
      </c>
      <c r="AE39" s="36" t="n">
        <v>17096.8721482583</v>
      </c>
      <c r="AF39" s="36" t="n">
        <v>112246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387.018132556168</v>
      </c>
      <c r="D40" s="36" t="n">
        <v>421.364993981968</v>
      </c>
      <c r="E40" s="36" t="n">
        <v>443.88752971525</v>
      </c>
      <c r="F40" s="36" t="n">
        <v>436.046883169175</v>
      </c>
      <c r="G40" s="36" t="n">
        <v>394.779875774694</v>
      </c>
      <c r="H40" s="36" t="n">
        <v>390.112971075261</v>
      </c>
      <c r="I40" s="36" t="n">
        <v>412.111757809156</v>
      </c>
      <c r="J40" s="36" t="n">
        <v>403.972183705083</v>
      </c>
      <c r="K40" s="36" t="n">
        <v>411.866145616264</v>
      </c>
      <c r="L40" s="36" t="n">
        <v>435.233564494655</v>
      </c>
      <c r="M40" s="36" t="n">
        <v>457.39697531497</v>
      </c>
      <c r="N40" s="36" t="n">
        <v>462.920897922036</v>
      </c>
      <c r="O40" s="36" t="n">
        <v>434.448759928323</v>
      </c>
      <c r="P40" s="36" t="n">
        <v>1760.839328937</v>
      </c>
      <c r="Q40" s="36" t="n">
        <v>7252</v>
      </c>
      <c r="R40" s="36" t="n">
        <v>386.673140075619</v>
      </c>
      <c r="S40" s="36" t="n">
        <v>406.187562367696</v>
      </c>
      <c r="T40" s="36" t="n">
        <v>429.821267918705</v>
      </c>
      <c r="U40" s="36" t="n">
        <v>441.43322773082</v>
      </c>
      <c r="V40" s="36" t="n">
        <v>434.127202964793</v>
      </c>
      <c r="W40" s="36" t="n">
        <v>440.560221290077</v>
      </c>
      <c r="X40" s="36" t="n">
        <v>455.890897838567</v>
      </c>
      <c r="Y40" s="36" t="n">
        <v>441.097127345066</v>
      </c>
      <c r="Z40" s="36" t="n">
        <v>439.253253987714</v>
      </c>
      <c r="AA40" s="36" t="n">
        <v>473.774708811594</v>
      </c>
      <c r="AB40" s="36" t="n">
        <v>519.380318106861</v>
      </c>
      <c r="AC40" s="36" t="n">
        <v>528.415443727498</v>
      </c>
      <c r="AD40" s="36" t="n">
        <v>509.421669142767</v>
      </c>
      <c r="AE40" s="36" t="n">
        <v>2149.96395869222</v>
      </c>
      <c r="AF40" s="36" t="n">
        <v>8056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1118.54369048339</v>
      </c>
      <c r="D41" s="36" t="n">
        <v>1204.1415341461</v>
      </c>
      <c r="E41" s="36" t="n">
        <v>1233.04050257936</v>
      </c>
      <c r="F41" s="36" t="n">
        <v>1255.57817559521</v>
      </c>
      <c r="G41" s="36" t="n">
        <v>1250.00175352482</v>
      </c>
      <c r="H41" s="36" t="n">
        <v>1214.20747557462</v>
      </c>
      <c r="I41" s="36" t="n">
        <v>1208.11121072804</v>
      </c>
      <c r="J41" s="36" t="n">
        <v>1242.00193281117</v>
      </c>
      <c r="K41" s="36" t="n">
        <v>1263.19037834563</v>
      </c>
      <c r="L41" s="36" t="n">
        <v>1245.05705266821</v>
      </c>
      <c r="M41" s="36" t="n">
        <v>1297.27298583056</v>
      </c>
      <c r="N41" s="36" t="n">
        <v>1344.01902729745</v>
      </c>
      <c r="O41" s="36" t="n">
        <v>1285.85889081555</v>
      </c>
      <c r="P41" s="36" t="n">
        <v>4423.97538959989</v>
      </c>
      <c r="Q41" s="36" t="n">
        <v>20585</v>
      </c>
      <c r="R41" s="36" t="n">
        <v>1074.23017715195</v>
      </c>
      <c r="S41" s="36" t="n">
        <v>1081.53884650292</v>
      </c>
      <c r="T41" s="36" t="n">
        <v>1147.73965763663</v>
      </c>
      <c r="U41" s="36" t="n">
        <v>1234.47145491843</v>
      </c>
      <c r="V41" s="36" t="n">
        <v>1275.13064458971</v>
      </c>
      <c r="W41" s="36" t="n">
        <v>1293.40872762556</v>
      </c>
      <c r="X41" s="36" t="n">
        <v>1313.10628082381</v>
      </c>
      <c r="Y41" s="36" t="n">
        <v>1259.6776741454</v>
      </c>
      <c r="Z41" s="36" t="n">
        <v>1238.18777347897</v>
      </c>
      <c r="AA41" s="36" t="n">
        <v>1322.14165950267</v>
      </c>
      <c r="AB41" s="36" t="n">
        <v>1439.22875633359</v>
      </c>
      <c r="AC41" s="36" t="n">
        <v>1471.50460548512</v>
      </c>
      <c r="AD41" s="36" t="n">
        <v>1413.8946028888</v>
      </c>
      <c r="AE41" s="36" t="n">
        <v>5006.73913891645</v>
      </c>
      <c r="AF41" s="36" t="n">
        <v>21571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835.054820903572</v>
      </c>
      <c r="D42" s="36" t="n">
        <v>917.728710207119</v>
      </c>
      <c r="E42" s="36" t="n">
        <v>958.848027019435</v>
      </c>
      <c r="F42" s="36" t="n">
        <v>879.083557018332</v>
      </c>
      <c r="G42" s="36" t="n">
        <v>743.648459838146</v>
      </c>
      <c r="H42" s="36" t="n">
        <v>674.740853628081</v>
      </c>
      <c r="I42" s="36" t="n">
        <v>681.816655441507</v>
      </c>
      <c r="J42" s="36" t="n">
        <v>665.534980759488</v>
      </c>
      <c r="K42" s="36" t="n">
        <v>631.277758851871</v>
      </c>
      <c r="L42" s="36" t="n">
        <v>564.825027203526</v>
      </c>
      <c r="M42" s="36" t="n">
        <v>550.843033768781</v>
      </c>
      <c r="N42" s="36" t="n">
        <v>577.51008244227</v>
      </c>
      <c r="O42" s="36" t="n">
        <v>507.267078517079</v>
      </c>
      <c r="P42" s="36" t="n">
        <v>1473.82095440079</v>
      </c>
      <c r="Q42" s="36" t="n">
        <v>10662</v>
      </c>
      <c r="R42" s="36" t="n">
        <v>777.33487814399</v>
      </c>
      <c r="S42" s="36" t="n">
        <v>868.894642961359</v>
      </c>
      <c r="T42" s="36" t="n">
        <v>903.776098529599</v>
      </c>
      <c r="U42" s="36" t="n">
        <v>853.061534695418</v>
      </c>
      <c r="V42" s="36" t="n">
        <v>764.77312325741</v>
      </c>
      <c r="W42" s="36" t="n">
        <v>742.655808476299</v>
      </c>
      <c r="X42" s="36" t="n">
        <v>736.972892378125</v>
      </c>
      <c r="Y42" s="36" t="n">
        <v>667.47854677104</v>
      </c>
      <c r="Z42" s="36" t="n">
        <v>626.004979134907</v>
      </c>
      <c r="AA42" s="36" t="n">
        <v>625.280702405987</v>
      </c>
      <c r="AB42" s="36" t="n">
        <v>635.650687355549</v>
      </c>
      <c r="AC42" s="36" t="n">
        <v>625.468867606433</v>
      </c>
      <c r="AD42" s="36" t="n">
        <v>601.850699340284</v>
      </c>
      <c r="AE42" s="36" t="n">
        <v>2260.7965389436</v>
      </c>
      <c r="AF42" s="36" t="n">
        <v>11690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1907.37195378876</v>
      </c>
      <c r="D43" s="36" t="n">
        <v>2141.46921433041</v>
      </c>
      <c r="E43" s="36" t="n">
        <v>2261.18825844922</v>
      </c>
      <c r="F43" s="36" t="n">
        <v>2346.84383730519</v>
      </c>
      <c r="G43" s="36" t="n">
        <v>2418.45668554875</v>
      </c>
      <c r="H43" s="36" t="n">
        <v>2470.22401995302</v>
      </c>
      <c r="I43" s="36" t="n">
        <v>2583.08741945588</v>
      </c>
      <c r="J43" s="36" t="n">
        <v>2671.32671079816</v>
      </c>
      <c r="K43" s="36" t="n">
        <v>2692.61865290173</v>
      </c>
      <c r="L43" s="36" t="n">
        <v>2637.19363332166</v>
      </c>
      <c r="M43" s="36" t="n">
        <v>2590.43488892698</v>
      </c>
      <c r="N43" s="36" t="n">
        <v>2465.73249091169</v>
      </c>
      <c r="O43" s="36" t="n">
        <v>2192.56562755073</v>
      </c>
      <c r="P43" s="36" t="n">
        <v>5999.48660675782</v>
      </c>
      <c r="Q43" s="36" t="n">
        <v>37378</v>
      </c>
      <c r="R43" s="36" t="n">
        <v>1767.33382782865</v>
      </c>
      <c r="S43" s="36" t="n">
        <v>2098.3721691239</v>
      </c>
      <c r="T43" s="36" t="n">
        <v>2261.09013614562</v>
      </c>
      <c r="U43" s="36" t="n">
        <v>2343.97668319883</v>
      </c>
      <c r="V43" s="36" t="n">
        <v>2406.05468202273</v>
      </c>
      <c r="W43" s="36" t="n">
        <v>2539.65731120092</v>
      </c>
      <c r="X43" s="36" t="n">
        <v>2727.89338221223</v>
      </c>
      <c r="Y43" s="36" t="n">
        <v>2752.3975463984</v>
      </c>
      <c r="Z43" s="36" t="n">
        <v>2764.89881698137</v>
      </c>
      <c r="AA43" s="36" t="n">
        <v>2855.36522813339</v>
      </c>
      <c r="AB43" s="36" t="n">
        <v>2882.710364696</v>
      </c>
      <c r="AC43" s="36" t="n">
        <v>2734.50692780493</v>
      </c>
      <c r="AD43" s="36" t="n">
        <v>2511.55308393777</v>
      </c>
      <c r="AE43" s="36" t="n">
        <v>7616.18984031526</v>
      </c>
      <c r="AF43" s="36" t="n">
        <v>40262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4765.76738276635</v>
      </c>
      <c r="D44" s="36" t="n">
        <v>5010.12148678478</v>
      </c>
      <c r="E44" s="36" t="n">
        <v>5322.84926316429</v>
      </c>
      <c r="F44" s="36" t="n">
        <v>5509.72146647679</v>
      </c>
      <c r="G44" s="36" t="n">
        <v>5469.1975934328</v>
      </c>
      <c r="H44" s="36" t="n">
        <v>5440.78706821911</v>
      </c>
      <c r="I44" s="36" t="n">
        <v>5547.85337947375</v>
      </c>
      <c r="J44" s="36" t="n">
        <v>5340.69612233527</v>
      </c>
      <c r="K44" s="36" t="n">
        <v>5094.63981357443</v>
      </c>
      <c r="L44" s="36" t="n">
        <v>5121.80501630966</v>
      </c>
      <c r="M44" s="36" t="n">
        <v>5497.23502952201</v>
      </c>
      <c r="N44" s="36" t="n">
        <v>5566.56512532811</v>
      </c>
      <c r="O44" s="36" t="n">
        <v>4953.73133608534</v>
      </c>
      <c r="P44" s="36" t="n">
        <v>15751.0299165273</v>
      </c>
      <c r="Q44" s="36" t="n">
        <v>84392</v>
      </c>
      <c r="R44" s="36" t="n">
        <v>4578.67668650537</v>
      </c>
      <c r="S44" s="36" t="n">
        <v>4950.82474345381</v>
      </c>
      <c r="T44" s="36" t="n">
        <v>5280.39491939807</v>
      </c>
      <c r="U44" s="36" t="n">
        <v>5427.72223729079</v>
      </c>
      <c r="V44" s="36" t="n">
        <v>5650.05482265692</v>
      </c>
      <c r="W44" s="36" t="n">
        <v>5811.49490032429</v>
      </c>
      <c r="X44" s="36" t="n">
        <v>5816.19601863499</v>
      </c>
      <c r="Y44" s="36" t="n">
        <v>5811.41320600857</v>
      </c>
      <c r="Z44" s="36" t="n">
        <v>5958.54726291537</v>
      </c>
      <c r="AA44" s="36" t="n">
        <v>6128.73354540394</v>
      </c>
      <c r="AB44" s="36" t="n">
        <v>6351.0330728543</v>
      </c>
      <c r="AC44" s="36" t="n">
        <v>6211.8128835789</v>
      </c>
      <c r="AD44" s="36" t="n">
        <v>5769.70126470121</v>
      </c>
      <c r="AE44" s="36" t="n">
        <v>19900.3944362735</v>
      </c>
      <c r="AF44" s="36" t="n">
        <v>93647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785.332437971513</v>
      </c>
      <c r="D45" s="36" t="n">
        <v>875.522015234846</v>
      </c>
      <c r="E45" s="36" t="n">
        <v>937.61624359937</v>
      </c>
      <c r="F45" s="36" t="n">
        <v>918.71994848902</v>
      </c>
      <c r="G45" s="36" t="n">
        <v>778.146260684309</v>
      </c>
      <c r="H45" s="36" t="n">
        <v>662.880881056682</v>
      </c>
      <c r="I45" s="36" t="n">
        <v>644.651313769248</v>
      </c>
      <c r="J45" s="36" t="n">
        <v>623.097821410002</v>
      </c>
      <c r="K45" s="36" t="n">
        <v>627.675508451397</v>
      </c>
      <c r="L45" s="36" t="n">
        <v>643.523041090729</v>
      </c>
      <c r="M45" s="36" t="n">
        <v>635.344769937567</v>
      </c>
      <c r="N45" s="36" t="n">
        <v>601.242180479541</v>
      </c>
      <c r="O45" s="36" t="n">
        <v>565.292071535608</v>
      </c>
      <c r="P45" s="36" t="n">
        <v>2187.95550629017</v>
      </c>
      <c r="Q45" s="36" t="n">
        <v>11487</v>
      </c>
      <c r="R45" s="36" t="n">
        <v>781.459478079379</v>
      </c>
      <c r="S45" s="36" t="n">
        <v>866.96846930481</v>
      </c>
      <c r="T45" s="36" t="n">
        <v>904.280152176157</v>
      </c>
      <c r="U45" s="36" t="n">
        <v>883.665565980282</v>
      </c>
      <c r="V45" s="36" t="n">
        <v>798.879352779105</v>
      </c>
      <c r="W45" s="36" t="n">
        <v>738.362944705804</v>
      </c>
      <c r="X45" s="36" t="n">
        <v>711.369954418904</v>
      </c>
      <c r="Y45" s="36" t="n">
        <v>693.357058992239</v>
      </c>
      <c r="Z45" s="36" t="n">
        <v>711.258781093028</v>
      </c>
      <c r="AA45" s="36" t="n">
        <v>738.871059866407</v>
      </c>
      <c r="AB45" s="36" t="n">
        <v>783.314647652676</v>
      </c>
      <c r="AC45" s="36" t="n">
        <v>769.73787454274</v>
      </c>
      <c r="AD45" s="36" t="n">
        <v>707.258618243357</v>
      </c>
      <c r="AE45" s="36" t="n">
        <v>2953.21604216511</v>
      </c>
      <c r="AF45" s="36" t="n">
        <v>13042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2202.80484908439</v>
      </c>
      <c r="D46" s="36" t="n">
        <v>2324.52790557524</v>
      </c>
      <c r="E46" s="36" t="n">
        <v>2394.23600585374</v>
      </c>
      <c r="F46" s="36" t="n">
        <v>2386.73336160647</v>
      </c>
      <c r="G46" s="36" t="n">
        <v>2400.64830726778</v>
      </c>
      <c r="H46" s="36" t="n">
        <v>2557.76798375153</v>
      </c>
      <c r="I46" s="36" t="n">
        <v>2761.46425135096</v>
      </c>
      <c r="J46" s="36" t="n">
        <v>2637.09911679086</v>
      </c>
      <c r="K46" s="36" t="n">
        <v>2360.37903243376</v>
      </c>
      <c r="L46" s="36" t="n">
        <v>2100.04282382466</v>
      </c>
      <c r="M46" s="36" t="n">
        <v>2037.36720811392</v>
      </c>
      <c r="N46" s="36" t="n">
        <v>1991.03958061172</v>
      </c>
      <c r="O46" s="36" t="n">
        <v>1706.17665683745</v>
      </c>
      <c r="P46" s="36" t="n">
        <v>4245.71291689752</v>
      </c>
      <c r="Q46" s="36" t="n">
        <v>34106</v>
      </c>
      <c r="R46" s="36" t="n">
        <v>2135.52853711174</v>
      </c>
      <c r="S46" s="36" t="n">
        <v>2235.46266513009</v>
      </c>
      <c r="T46" s="36" t="n">
        <v>2280.09126321776</v>
      </c>
      <c r="U46" s="36" t="n">
        <v>2323.58334250768</v>
      </c>
      <c r="V46" s="36" t="n">
        <v>2405.95080041818</v>
      </c>
      <c r="W46" s="36" t="n">
        <v>2578.60044849722</v>
      </c>
      <c r="X46" s="36" t="n">
        <v>2746.88355817094</v>
      </c>
      <c r="Y46" s="36" t="n">
        <v>2587.84800255583</v>
      </c>
      <c r="Z46" s="36" t="n">
        <v>2354.44624651747</v>
      </c>
      <c r="AA46" s="36" t="n">
        <v>2243.03253455246</v>
      </c>
      <c r="AB46" s="36" t="n">
        <v>2267.28726893979</v>
      </c>
      <c r="AC46" s="36" t="n">
        <v>2234.43051227015</v>
      </c>
      <c r="AD46" s="36" t="n">
        <v>1993.23967394614</v>
      </c>
      <c r="AE46" s="36" t="n">
        <v>5499.61514616456</v>
      </c>
      <c r="AF46" s="36" t="n">
        <v>35886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449.59163764092</v>
      </c>
      <c r="D47" s="36" t="n">
        <v>498.806317848745</v>
      </c>
      <c r="E47" s="36" t="n">
        <v>549.760758606125</v>
      </c>
      <c r="F47" s="36" t="n">
        <v>500.709367430977</v>
      </c>
      <c r="G47" s="36" t="n">
        <v>370.841051576856</v>
      </c>
      <c r="H47" s="36" t="n">
        <v>305.955334700143</v>
      </c>
      <c r="I47" s="36" t="n">
        <v>323.85216003594</v>
      </c>
      <c r="J47" s="36" t="n">
        <v>321.814452315745</v>
      </c>
      <c r="K47" s="36" t="n">
        <v>334.214391509311</v>
      </c>
      <c r="L47" s="36" t="n">
        <v>362.134648466947</v>
      </c>
      <c r="M47" s="36" t="n">
        <v>375.571973616036</v>
      </c>
      <c r="N47" s="36" t="n">
        <v>368.251444881826</v>
      </c>
      <c r="O47" s="36" t="n">
        <v>367.668463199102</v>
      </c>
      <c r="P47" s="36" t="n">
        <v>1534.82799817133</v>
      </c>
      <c r="Q47" s="36" t="n">
        <v>6664</v>
      </c>
      <c r="R47" s="36" t="n">
        <v>444.637113048516</v>
      </c>
      <c r="S47" s="36" t="n">
        <v>509.47522244867</v>
      </c>
      <c r="T47" s="36" t="n">
        <v>543.927313882505</v>
      </c>
      <c r="U47" s="36" t="n">
        <v>496.612543973566</v>
      </c>
      <c r="V47" s="36" t="n">
        <v>408.446368255674</v>
      </c>
      <c r="W47" s="36" t="n">
        <v>368.132800390643</v>
      </c>
      <c r="X47" s="36" t="n">
        <v>366.733282809655</v>
      </c>
      <c r="Y47" s="36" t="n">
        <v>361.856642771083</v>
      </c>
      <c r="Z47" s="36" t="n">
        <v>381.465403607949</v>
      </c>
      <c r="AA47" s="36" t="n">
        <v>403.917037175476</v>
      </c>
      <c r="AB47" s="36" t="n">
        <v>420.721308487251</v>
      </c>
      <c r="AC47" s="36" t="n">
        <v>435.484341488175</v>
      </c>
      <c r="AD47" s="36" t="n">
        <v>433.348239046822</v>
      </c>
      <c r="AE47" s="36" t="n">
        <v>1860.24238261402</v>
      </c>
      <c r="AF47" s="36" t="n">
        <v>7435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2190.98826347475</v>
      </c>
      <c r="D48" s="36" t="n">
        <v>2396.51465196402</v>
      </c>
      <c r="E48" s="36" t="n">
        <v>2573.78931720933</v>
      </c>
      <c r="F48" s="36" t="n">
        <v>2597.73443533628</v>
      </c>
      <c r="G48" s="36" t="n">
        <v>2493.06244102569</v>
      </c>
      <c r="H48" s="36" t="n">
        <v>2410.19975386801</v>
      </c>
      <c r="I48" s="36" t="n">
        <v>2516.79293961119</v>
      </c>
      <c r="J48" s="36" t="n">
        <v>2572.04368022018</v>
      </c>
      <c r="K48" s="36" t="n">
        <v>2458.00437980016</v>
      </c>
      <c r="L48" s="36" t="n">
        <v>2300.16727463074</v>
      </c>
      <c r="M48" s="36" t="n">
        <v>2405.13607272061</v>
      </c>
      <c r="N48" s="36" t="n">
        <v>2515.22036316196</v>
      </c>
      <c r="O48" s="36" t="n">
        <v>2433.31127219462</v>
      </c>
      <c r="P48" s="36" t="n">
        <v>9044.03515478245</v>
      </c>
      <c r="Q48" s="36" t="n">
        <v>40907</v>
      </c>
      <c r="R48" s="36" t="n">
        <v>2161.82187580883</v>
      </c>
      <c r="S48" s="36" t="n">
        <v>2213.92199049644</v>
      </c>
      <c r="T48" s="36" t="n">
        <v>2359.98824205926</v>
      </c>
      <c r="U48" s="36" t="n">
        <v>2527.02217843533</v>
      </c>
      <c r="V48" s="36" t="n">
        <v>2556.04258759237</v>
      </c>
      <c r="W48" s="36" t="n">
        <v>2557.80378528683</v>
      </c>
      <c r="X48" s="36" t="n">
        <v>2648.49195672468</v>
      </c>
      <c r="Y48" s="36" t="n">
        <v>2679.46128069688</v>
      </c>
      <c r="Z48" s="36" t="n">
        <v>2632.54951587307</v>
      </c>
      <c r="AA48" s="36" t="n">
        <v>2576.04829662165</v>
      </c>
      <c r="AB48" s="36" t="n">
        <v>2706.62583359549</v>
      </c>
      <c r="AC48" s="36" t="n">
        <v>2878.42816216103</v>
      </c>
      <c r="AD48" s="36" t="n">
        <v>2940.28546159011</v>
      </c>
      <c r="AE48" s="36" t="n">
        <v>11207.508833058</v>
      </c>
      <c r="AF48" s="36" t="n">
        <v>44646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212084</v>
      </c>
      <c r="D49" s="36" t="n">
        <v>222759</v>
      </c>
      <c r="E49" s="36" t="n">
        <v>232845</v>
      </c>
      <c r="F49" s="36" t="n">
        <v>239880</v>
      </c>
      <c r="G49" s="36" t="n">
        <v>241250</v>
      </c>
      <c r="H49" s="36" t="n">
        <v>241678</v>
      </c>
      <c r="I49" s="36" t="n">
        <v>243550</v>
      </c>
      <c r="J49" s="36" t="n">
        <v>236940</v>
      </c>
      <c r="K49" s="36" t="n">
        <v>231595</v>
      </c>
      <c r="L49" s="36" t="n">
        <v>224631</v>
      </c>
      <c r="M49" s="36" t="n">
        <v>220013</v>
      </c>
      <c r="N49" s="36" t="n">
        <v>206359</v>
      </c>
      <c r="O49" s="36" t="n">
        <v>176025</v>
      </c>
      <c r="P49" s="36" t="n">
        <v>460364</v>
      </c>
      <c r="Q49" s="36" t="n">
        <f aca="false">SUM(C49:P49)</f>
        <v>3389973</v>
      </c>
      <c r="R49" s="36" t="n">
        <v>204104</v>
      </c>
      <c r="S49" s="36" t="n">
        <v>213475</v>
      </c>
      <c r="T49" s="36" t="n">
        <v>222728</v>
      </c>
      <c r="U49" s="36" t="n">
        <v>230718</v>
      </c>
      <c r="V49" s="36" t="n">
        <v>236919</v>
      </c>
      <c r="W49" s="36" t="n">
        <v>243270</v>
      </c>
      <c r="X49" s="36" t="n">
        <v>248212</v>
      </c>
      <c r="Y49" s="36" t="n">
        <v>244201</v>
      </c>
      <c r="Z49" s="36" t="n">
        <v>241946</v>
      </c>
      <c r="AA49" s="36" t="n">
        <v>238402</v>
      </c>
      <c r="AB49" s="36" t="n">
        <v>236141</v>
      </c>
      <c r="AC49" s="36" t="n">
        <v>227563</v>
      </c>
      <c r="AD49" s="36" t="n">
        <v>205316</v>
      </c>
      <c r="AE49" s="36" t="n">
        <v>604750</v>
      </c>
      <c r="AF49" s="36" t="n">
        <f aca="false">SUM(R49:AE49)</f>
        <v>3597745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2049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3390.48631921682</v>
      </c>
      <c r="D3" s="36" t="n">
        <v>3508.00675356248</v>
      </c>
      <c r="E3" s="36" t="n">
        <v>3641.55176647198</v>
      </c>
      <c r="F3" s="36" t="n">
        <v>3767.21860694659</v>
      </c>
      <c r="G3" s="36" t="n">
        <v>3695.75097014607</v>
      </c>
      <c r="H3" s="36" t="n">
        <v>3434.16378737804</v>
      </c>
      <c r="I3" s="36" t="n">
        <v>3326.07662200795</v>
      </c>
      <c r="J3" s="36" t="n">
        <v>3305.13716580264</v>
      </c>
      <c r="K3" s="36" t="n">
        <v>3324.1279146933</v>
      </c>
      <c r="L3" s="36" t="n">
        <v>3358.41902535402</v>
      </c>
      <c r="M3" s="36" t="n">
        <v>3331.57688005086</v>
      </c>
      <c r="N3" s="36" t="n">
        <v>3164.76621970698</v>
      </c>
      <c r="O3" s="36" t="n">
        <v>2792.96546359248</v>
      </c>
      <c r="P3" s="36" t="n">
        <v>8841.75250506979</v>
      </c>
      <c r="Q3" s="36" t="n">
        <v>52882</v>
      </c>
      <c r="R3" s="36" t="n">
        <v>3101.29393939308</v>
      </c>
      <c r="S3" s="36" t="n">
        <v>3289.10468299174</v>
      </c>
      <c r="T3" s="36" t="n">
        <v>3489.94014675129</v>
      </c>
      <c r="U3" s="36" t="n">
        <v>3565.50367418804</v>
      </c>
      <c r="V3" s="36" t="n">
        <v>3597.72382897675</v>
      </c>
      <c r="W3" s="36" t="n">
        <v>3613.40319661394</v>
      </c>
      <c r="X3" s="36" t="n">
        <v>3616.64907470042</v>
      </c>
      <c r="Y3" s="36" t="n">
        <v>3562.30913972046</v>
      </c>
      <c r="Z3" s="36" t="n">
        <v>3604.47032378614</v>
      </c>
      <c r="AA3" s="36" t="n">
        <v>3649.06290273895</v>
      </c>
      <c r="AB3" s="36" t="n">
        <v>3541.87397290079</v>
      </c>
      <c r="AC3" s="36" t="n">
        <v>3362.31925267833</v>
      </c>
      <c r="AD3" s="36" t="n">
        <v>3123.31013152167</v>
      </c>
      <c r="AE3" s="36" t="n">
        <v>10878.0357330384</v>
      </c>
      <c r="AF3" s="36" t="n">
        <v>55995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3290.64916868658</v>
      </c>
      <c r="D4" s="36" t="n">
        <v>3642.51862265195</v>
      </c>
      <c r="E4" s="36" t="n">
        <v>3898.55530335099</v>
      </c>
      <c r="F4" s="36" t="n">
        <v>4041.30385520475</v>
      </c>
      <c r="G4" s="36" t="n">
        <v>3979.66964510996</v>
      </c>
      <c r="H4" s="36" t="n">
        <v>3753.90316330481</v>
      </c>
      <c r="I4" s="36" t="n">
        <v>3746.08227418529</v>
      </c>
      <c r="J4" s="36" t="n">
        <v>3951.39582888621</v>
      </c>
      <c r="K4" s="36" t="n">
        <v>4114.53070847446</v>
      </c>
      <c r="L4" s="36" t="n">
        <v>4167.28314577924</v>
      </c>
      <c r="M4" s="36" t="n">
        <v>4359.28830057227</v>
      </c>
      <c r="N4" s="36" t="n">
        <v>4658.85502033988</v>
      </c>
      <c r="O4" s="36" t="n">
        <v>4642.94160461346</v>
      </c>
      <c r="P4" s="36" t="n">
        <v>14847.0233588402</v>
      </c>
      <c r="Q4" s="36" t="n">
        <v>67094</v>
      </c>
      <c r="R4" s="36" t="n">
        <v>3196.8463322598</v>
      </c>
      <c r="S4" s="36" t="n">
        <v>3387.11541998541</v>
      </c>
      <c r="T4" s="36" t="n">
        <v>3741.29304682422</v>
      </c>
      <c r="U4" s="36" t="n">
        <v>3887.68156255048</v>
      </c>
      <c r="V4" s="36" t="n">
        <v>3806.90918643495</v>
      </c>
      <c r="W4" s="36" t="n">
        <v>3851.84585711327</v>
      </c>
      <c r="X4" s="36" t="n">
        <v>4033.35508184312</v>
      </c>
      <c r="Y4" s="36" t="n">
        <v>4131.11071761138</v>
      </c>
      <c r="Z4" s="36" t="n">
        <v>4383.71230014456</v>
      </c>
      <c r="AA4" s="36" t="n">
        <v>4794.58835067542</v>
      </c>
      <c r="AB4" s="36" t="n">
        <v>5078.38012484109</v>
      </c>
      <c r="AC4" s="36" t="n">
        <v>5196.38072135906</v>
      </c>
      <c r="AD4" s="36" t="n">
        <v>5174.46982541457</v>
      </c>
      <c r="AE4" s="36" t="n">
        <v>18017.3114729426</v>
      </c>
      <c r="AF4" s="36" t="n">
        <v>72681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6343.90149310379</v>
      </c>
      <c r="D5" s="36" t="n">
        <v>6979.0722782236</v>
      </c>
      <c r="E5" s="36" t="n">
        <v>7115.84179163722</v>
      </c>
      <c r="F5" s="36" t="n">
        <v>6966.37358469093</v>
      </c>
      <c r="G5" s="36" t="n">
        <v>6626.34243329122</v>
      </c>
      <c r="H5" s="36" t="n">
        <v>6565.22789952266</v>
      </c>
      <c r="I5" s="36" t="n">
        <v>6695.76228926164</v>
      </c>
      <c r="J5" s="36" t="n">
        <v>6541.50189663164</v>
      </c>
      <c r="K5" s="36" t="n">
        <v>6418.21819283769</v>
      </c>
      <c r="L5" s="36" t="n">
        <v>6226.24484526599</v>
      </c>
      <c r="M5" s="36" t="n">
        <v>5806.82864700829</v>
      </c>
      <c r="N5" s="36" t="n">
        <v>5464.60514521193</v>
      </c>
      <c r="O5" s="36" t="n">
        <v>5361.26197073724</v>
      </c>
      <c r="P5" s="36" t="n">
        <v>15668.8175325762</v>
      </c>
      <c r="Q5" s="36" t="n">
        <v>98780</v>
      </c>
      <c r="R5" s="36" t="n">
        <v>6081.91904927416</v>
      </c>
      <c r="S5" s="36" t="n">
        <v>6557.9237690513</v>
      </c>
      <c r="T5" s="36" t="n">
        <v>6882.07827297787</v>
      </c>
      <c r="U5" s="36" t="n">
        <v>6868.26746589125</v>
      </c>
      <c r="V5" s="36" t="n">
        <v>6839.05521538019</v>
      </c>
      <c r="W5" s="36" t="n">
        <v>6985.12179889645</v>
      </c>
      <c r="X5" s="36" t="n">
        <v>7068.64591579792</v>
      </c>
      <c r="Y5" s="36" t="n">
        <v>6903.35252116682</v>
      </c>
      <c r="Z5" s="36" t="n">
        <v>6810.76581194213</v>
      </c>
      <c r="AA5" s="36" t="n">
        <v>6561.79603623573</v>
      </c>
      <c r="AB5" s="36" t="n">
        <v>6252.06679097543</v>
      </c>
      <c r="AC5" s="36" t="n">
        <v>6483.48315564052</v>
      </c>
      <c r="AD5" s="36" t="n">
        <v>6689.68629126425</v>
      </c>
      <c r="AE5" s="36" t="n">
        <v>19555.837905506</v>
      </c>
      <c r="AF5" s="36" t="n">
        <v>106540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2512.59473087446</v>
      </c>
      <c r="D6" s="36" t="n">
        <v>2684.58025936394</v>
      </c>
      <c r="E6" s="36" t="n">
        <v>2778.26378836165</v>
      </c>
      <c r="F6" s="36" t="n">
        <v>2801.48518975449</v>
      </c>
      <c r="G6" s="36" t="n">
        <v>2719.48771685971</v>
      </c>
      <c r="H6" s="36" t="n">
        <v>2673.18584749592</v>
      </c>
      <c r="I6" s="36" t="n">
        <v>2784.26713029153</v>
      </c>
      <c r="J6" s="36" t="n">
        <v>2732.36298368128</v>
      </c>
      <c r="K6" s="36" t="n">
        <v>2586.18864658659</v>
      </c>
      <c r="L6" s="36" t="n">
        <v>2455.1387183807</v>
      </c>
      <c r="M6" s="36" t="n">
        <v>2351.71858316735</v>
      </c>
      <c r="N6" s="36" t="n">
        <v>2306.19950134748</v>
      </c>
      <c r="O6" s="36" t="n">
        <v>2080.35673211656</v>
      </c>
      <c r="P6" s="36" t="n">
        <v>6124.17017171833</v>
      </c>
      <c r="Q6" s="36" t="n">
        <v>39590</v>
      </c>
      <c r="R6" s="36" t="n">
        <v>2538.01322312175</v>
      </c>
      <c r="S6" s="36" t="n">
        <v>2613.06344924193</v>
      </c>
      <c r="T6" s="36" t="n">
        <v>2746.62377766306</v>
      </c>
      <c r="U6" s="36" t="n">
        <v>2804.98148262882</v>
      </c>
      <c r="V6" s="36" t="n">
        <v>2808.79967261657</v>
      </c>
      <c r="W6" s="36" t="n">
        <v>2820.31577821874</v>
      </c>
      <c r="X6" s="36" t="n">
        <v>2880.82424372899</v>
      </c>
      <c r="Y6" s="36" t="n">
        <v>2789.30075943328</v>
      </c>
      <c r="Z6" s="36" t="n">
        <v>2605.14977629588</v>
      </c>
      <c r="AA6" s="36" t="n">
        <v>2489.68364560982</v>
      </c>
      <c r="AB6" s="36" t="n">
        <v>2495.25397218324</v>
      </c>
      <c r="AC6" s="36" t="n">
        <v>2486.33627441662</v>
      </c>
      <c r="AD6" s="36" t="n">
        <v>2226.13561455147</v>
      </c>
      <c r="AE6" s="36" t="n">
        <v>7281.51833028982</v>
      </c>
      <c r="AF6" s="36" t="n">
        <v>41586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3615.30960548155</v>
      </c>
      <c r="D7" s="36" t="n">
        <v>3753.85773471275</v>
      </c>
      <c r="E7" s="36" t="n">
        <v>3788.06104236975</v>
      </c>
      <c r="F7" s="36" t="n">
        <v>3818.99664136554</v>
      </c>
      <c r="G7" s="36" t="n">
        <v>3870.75021617476</v>
      </c>
      <c r="H7" s="36" t="n">
        <v>3924.14557023083</v>
      </c>
      <c r="I7" s="36" t="n">
        <v>3925.89730744573</v>
      </c>
      <c r="J7" s="36" t="n">
        <v>3755.07861163646</v>
      </c>
      <c r="K7" s="36" t="n">
        <v>3564.62362048243</v>
      </c>
      <c r="L7" s="36" t="n">
        <v>3404.80573511458</v>
      </c>
      <c r="M7" s="36" t="n">
        <v>3280.88742945973</v>
      </c>
      <c r="N7" s="36" t="n">
        <v>3038.37707306645</v>
      </c>
      <c r="O7" s="36" t="n">
        <v>2546.39175979582</v>
      </c>
      <c r="P7" s="36" t="n">
        <v>6803.81765266362</v>
      </c>
      <c r="Q7" s="36" t="n">
        <v>53091</v>
      </c>
      <c r="R7" s="36" t="n">
        <v>3487.08066887475</v>
      </c>
      <c r="S7" s="36" t="n">
        <v>3612.27083859352</v>
      </c>
      <c r="T7" s="36" t="n">
        <v>3595.93690609779</v>
      </c>
      <c r="U7" s="36" t="n">
        <v>3642.0752784393</v>
      </c>
      <c r="V7" s="36" t="n">
        <v>3811.05295410421</v>
      </c>
      <c r="W7" s="36" t="n">
        <v>4073.74721911915</v>
      </c>
      <c r="X7" s="36" t="n">
        <v>4171.96243045665</v>
      </c>
      <c r="Y7" s="36" t="n">
        <v>3941.41897723915</v>
      </c>
      <c r="Z7" s="36" t="n">
        <v>3787.63837128611</v>
      </c>
      <c r="AA7" s="36" t="n">
        <v>3724.1993745866</v>
      </c>
      <c r="AB7" s="36" t="n">
        <v>3617.26414921124</v>
      </c>
      <c r="AC7" s="36" t="n">
        <v>3306.0278369556</v>
      </c>
      <c r="AD7" s="36" t="n">
        <v>2786.06743941039</v>
      </c>
      <c r="AE7" s="36" t="n">
        <v>9064.25755562553</v>
      </c>
      <c r="AF7" s="36" t="n">
        <v>56621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163.291031733819</v>
      </c>
      <c r="D8" s="36" t="n">
        <v>198.088418716852</v>
      </c>
      <c r="E8" s="36" t="n">
        <v>215.115010364383</v>
      </c>
      <c r="F8" s="36" t="n">
        <v>206.400325496991</v>
      </c>
      <c r="G8" s="36" t="n">
        <v>177.501052393751</v>
      </c>
      <c r="H8" s="36" t="n">
        <v>155.197055039525</v>
      </c>
      <c r="I8" s="36" t="n">
        <v>158.963110769288</v>
      </c>
      <c r="J8" s="36" t="n">
        <v>161.1525474244</v>
      </c>
      <c r="K8" s="36" t="n">
        <v>161.2141737315</v>
      </c>
      <c r="L8" s="36" t="n">
        <v>178.315282086334</v>
      </c>
      <c r="M8" s="36" t="n">
        <v>194.830546104953</v>
      </c>
      <c r="N8" s="36" t="n">
        <v>186.599154575324</v>
      </c>
      <c r="O8" s="36" t="n">
        <v>175.972991620109</v>
      </c>
      <c r="P8" s="36" t="n">
        <v>826.359299942771</v>
      </c>
      <c r="Q8" s="36" t="n">
        <v>3159</v>
      </c>
      <c r="R8" s="36" t="n">
        <v>180.653300884254</v>
      </c>
      <c r="S8" s="36" t="n">
        <v>194.750596675269</v>
      </c>
      <c r="T8" s="36" t="n">
        <v>210.474712162261</v>
      </c>
      <c r="U8" s="36" t="n">
        <v>199.544336551296</v>
      </c>
      <c r="V8" s="36" t="n">
        <v>170.36985258884</v>
      </c>
      <c r="W8" s="36" t="n">
        <v>160.222896811694</v>
      </c>
      <c r="X8" s="36" t="n">
        <v>167.926871908433</v>
      </c>
      <c r="Y8" s="36" t="n">
        <v>164.34378322389</v>
      </c>
      <c r="Z8" s="36" t="n">
        <v>160.164049759245</v>
      </c>
      <c r="AA8" s="36" t="n">
        <v>160.166744762727</v>
      </c>
      <c r="AB8" s="36" t="n">
        <v>166.809214710026</v>
      </c>
      <c r="AC8" s="36" t="n">
        <v>181.667346210969</v>
      </c>
      <c r="AD8" s="36" t="n">
        <v>202.237075514175</v>
      </c>
      <c r="AE8" s="36" t="n">
        <v>963.669218236922</v>
      </c>
      <c r="AF8" s="36" t="n">
        <v>3283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16143.5993926281</v>
      </c>
      <c r="D9" s="36" t="n">
        <v>17718.7416626829</v>
      </c>
      <c r="E9" s="36" t="n">
        <v>19001.7922314597</v>
      </c>
      <c r="F9" s="36" t="n">
        <v>19658.0788114657</v>
      </c>
      <c r="G9" s="36" t="n">
        <v>20245.6688500056</v>
      </c>
      <c r="H9" s="36" t="n">
        <v>20583.7565729176</v>
      </c>
      <c r="I9" s="36" t="n">
        <v>20862.565881107</v>
      </c>
      <c r="J9" s="36" t="n">
        <v>21043.530998301</v>
      </c>
      <c r="K9" s="36" t="n">
        <v>21156.9414082285</v>
      </c>
      <c r="L9" s="36" t="n">
        <v>21046.3679703693</v>
      </c>
      <c r="M9" s="36" t="n">
        <v>20411.1444823823</v>
      </c>
      <c r="N9" s="36" t="n">
        <v>18645.3710742342</v>
      </c>
      <c r="O9" s="36" t="n">
        <v>15688.3129490365</v>
      </c>
      <c r="P9" s="36" t="n">
        <v>35677.1277151815</v>
      </c>
      <c r="Q9" s="36" t="n">
        <v>287883</v>
      </c>
      <c r="R9" s="36" t="n">
        <v>15821.0177268795</v>
      </c>
      <c r="S9" s="36" t="n">
        <v>16922.6650510609</v>
      </c>
      <c r="T9" s="36" t="n">
        <v>18164.3894679632</v>
      </c>
      <c r="U9" s="36" t="n">
        <v>18860.3619159486</v>
      </c>
      <c r="V9" s="36" t="n">
        <v>19906.0491055465</v>
      </c>
      <c r="W9" s="36" t="n">
        <v>20873.308885749</v>
      </c>
      <c r="X9" s="36" t="n">
        <v>21559.3399673815</v>
      </c>
      <c r="Y9" s="36" t="n">
        <v>22116.9994060487</v>
      </c>
      <c r="Z9" s="36" t="n">
        <v>22676.4811809981</v>
      </c>
      <c r="AA9" s="36" t="n">
        <v>22599.2392732222</v>
      </c>
      <c r="AB9" s="36" t="n">
        <v>21783.3633488391</v>
      </c>
      <c r="AC9" s="36" t="n">
        <v>20592.5409561977</v>
      </c>
      <c r="AD9" s="36" t="n">
        <v>18468.9076661312</v>
      </c>
      <c r="AE9" s="36" t="n">
        <v>47969.3360480337</v>
      </c>
      <c r="AF9" s="36" t="n">
        <v>308314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1372.40204318945</v>
      </c>
      <c r="D10" s="36" t="n">
        <v>1478.54489715789</v>
      </c>
      <c r="E10" s="36" t="n">
        <v>1525.54457963881</v>
      </c>
      <c r="F10" s="36" t="n">
        <v>1478.43071096204</v>
      </c>
      <c r="G10" s="36" t="n">
        <v>1363.16841641105</v>
      </c>
      <c r="H10" s="36" t="n">
        <v>1315.17190840616</v>
      </c>
      <c r="I10" s="36" t="n">
        <v>1347.93234928712</v>
      </c>
      <c r="J10" s="36" t="n">
        <v>1299.73877845604</v>
      </c>
      <c r="K10" s="36" t="n">
        <v>1262.96716862865</v>
      </c>
      <c r="L10" s="36" t="n">
        <v>1279.69332505479</v>
      </c>
      <c r="M10" s="36" t="n">
        <v>1340.00897266361</v>
      </c>
      <c r="N10" s="36" t="n">
        <v>1418.25579732614</v>
      </c>
      <c r="O10" s="36" t="n">
        <v>1372.19855906249</v>
      </c>
      <c r="P10" s="36" t="n">
        <v>4680.94249375576</v>
      </c>
      <c r="Q10" s="36" t="n">
        <v>22535</v>
      </c>
      <c r="R10" s="36" t="n">
        <v>1413.14776568222</v>
      </c>
      <c r="S10" s="36" t="n">
        <v>1343.15801506167</v>
      </c>
      <c r="T10" s="36" t="n">
        <v>1384.68792537423</v>
      </c>
      <c r="U10" s="36" t="n">
        <v>1443.10213906059</v>
      </c>
      <c r="V10" s="36" t="n">
        <v>1455.57902046778</v>
      </c>
      <c r="W10" s="36" t="n">
        <v>1478.11101659525</v>
      </c>
      <c r="X10" s="36" t="n">
        <v>1468.66973578647</v>
      </c>
      <c r="Y10" s="36" t="n">
        <v>1374.36460917435</v>
      </c>
      <c r="Z10" s="36" t="n">
        <v>1352.02312769699</v>
      </c>
      <c r="AA10" s="36" t="n">
        <v>1398.11877846287</v>
      </c>
      <c r="AB10" s="36" t="n">
        <v>1456.2100503152</v>
      </c>
      <c r="AC10" s="36" t="n">
        <v>1553.43291378136</v>
      </c>
      <c r="AD10" s="36" t="n">
        <v>1598.22142580391</v>
      </c>
      <c r="AE10" s="36" t="n">
        <v>5602.17347673712</v>
      </c>
      <c r="AF10" s="36" t="n">
        <v>24321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3139.6231733907</v>
      </c>
      <c r="D11" s="36" t="n">
        <v>3414.56406011691</v>
      </c>
      <c r="E11" s="36" t="n">
        <v>3536.45476182319</v>
      </c>
      <c r="F11" s="36" t="n">
        <v>3498.33374350541</v>
      </c>
      <c r="G11" s="36" t="n">
        <v>3328.24277934182</v>
      </c>
      <c r="H11" s="36" t="n">
        <v>3171.23168749325</v>
      </c>
      <c r="I11" s="36" t="n">
        <v>3093.19466981452</v>
      </c>
      <c r="J11" s="36" t="n">
        <v>2926.93702135724</v>
      </c>
      <c r="K11" s="36" t="n">
        <v>2824.86746704265</v>
      </c>
      <c r="L11" s="36" t="n">
        <v>2816.59366938726</v>
      </c>
      <c r="M11" s="36" t="n">
        <v>2829.23754514522</v>
      </c>
      <c r="N11" s="36" t="n">
        <v>2686.53206741018</v>
      </c>
      <c r="O11" s="36" t="n">
        <v>2246.3791296874</v>
      </c>
      <c r="P11" s="36" t="n">
        <v>6454.80822448424</v>
      </c>
      <c r="Q11" s="36" t="n">
        <v>45967</v>
      </c>
      <c r="R11" s="36" t="n">
        <v>3102.04928339065</v>
      </c>
      <c r="S11" s="36" t="n">
        <v>3394.76969812198</v>
      </c>
      <c r="T11" s="36" t="n">
        <v>3560.63885943071</v>
      </c>
      <c r="U11" s="36" t="n">
        <v>3605.68441263788</v>
      </c>
      <c r="V11" s="36" t="n">
        <v>3536.41928945523</v>
      </c>
      <c r="W11" s="36" t="n">
        <v>3451.96211921198</v>
      </c>
      <c r="X11" s="36" t="n">
        <v>3378.19505551357</v>
      </c>
      <c r="Y11" s="36" t="n">
        <v>3189.44908702481</v>
      </c>
      <c r="Z11" s="36" t="n">
        <v>3068.54285712776</v>
      </c>
      <c r="AA11" s="36" t="n">
        <v>3084.72088262629</v>
      </c>
      <c r="AB11" s="36" t="n">
        <v>3081.44128864345</v>
      </c>
      <c r="AC11" s="36" t="n">
        <v>3022.93393554456</v>
      </c>
      <c r="AD11" s="36" t="n">
        <v>2804.99775928399</v>
      </c>
      <c r="AE11" s="36" t="n">
        <v>8779.19547198714</v>
      </c>
      <c r="AF11" s="36" t="n">
        <v>51061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398.929596857176</v>
      </c>
      <c r="D12" s="36" t="n">
        <v>483.886043415433</v>
      </c>
      <c r="E12" s="36" t="n">
        <v>485.952877745098</v>
      </c>
      <c r="F12" s="36" t="n">
        <v>433.555603855448</v>
      </c>
      <c r="G12" s="36" t="n">
        <v>386.926400062496</v>
      </c>
      <c r="H12" s="36" t="n">
        <v>393.721238281284</v>
      </c>
      <c r="I12" s="36" t="n">
        <v>421.555113725357</v>
      </c>
      <c r="J12" s="36" t="n">
        <v>425.379097130773</v>
      </c>
      <c r="K12" s="36" t="n">
        <v>431.993619000832</v>
      </c>
      <c r="L12" s="36" t="n">
        <v>450.988897155469</v>
      </c>
      <c r="M12" s="36" t="n">
        <v>476.500199620421</v>
      </c>
      <c r="N12" s="36" t="n">
        <v>467.800075164854</v>
      </c>
      <c r="O12" s="36" t="n">
        <v>388.710056498624</v>
      </c>
      <c r="P12" s="36" t="n">
        <v>1446.10118148674</v>
      </c>
      <c r="Q12" s="36" t="n">
        <v>7092</v>
      </c>
      <c r="R12" s="36" t="n">
        <v>423.854712439203</v>
      </c>
      <c r="S12" s="36" t="n">
        <v>435.638343256614</v>
      </c>
      <c r="T12" s="36" t="n">
        <v>445.137265129917</v>
      </c>
      <c r="U12" s="36" t="n">
        <v>437.533689413663</v>
      </c>
      <c r="V12" s="36" t="n">
        <v>423.765436642433</v>
      </c>
      <c r="W12" s="36" t="n">
        <v>447.343553563545</v>
      </c>
      <c r="X12" s="36" t="n">
        <v>481.255031966908</v>
      </c>
      <c r="Y12" s="36" t="n">
        <v>477.779759538256</v>
      </c>
      <c r="Z12" s="36" t="n">
        <v>480.796610039333</v>
      </c>
      <c r="AA12" s="36" t="n">
        <v>498.485081370002</v>
      </c>
      <c r="AB12" s="36" t="n">
        <v>512.398393527649</v>
      </c>
      <c r="AC12" s="36" t="n">
        <v>501.276846750832</v>
      </c>
      <c r="AD12" s="36" t="n">
        <v>473.101715334244</v>
      </c>
      <c r="AE12" s="36" t="n">
        <v>1913.6335610274</v>
      </c>
      <c r="AF12" s="36" t="n">
        <v>7952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3067.52121604334</v>
      </c>
      <c r="D13" s="36" t="n">
        <v>3338.05534022201</v>
      </c>
      <c r="E13" s="36" t="n">
        <v>3542.82268890629</v>
      </c>
      <c r="F13" s="36" t="n">
        <v>3729.06921636702</v>
      </c>
      <c r="G13" s="36" t="n">
        <v>3924.79852716488</v>
      </c>
      <c r="H13" s="36" t="n">
        <v>3970.76720046731</v>
      </c>
      <c r="I13" s="36" t="n">
        <v>3924.7484500588</v>
      </c>
      <c r="J13" s="36" t="n">
        <v>3781.2097657771</v>
      </c>
      <c r="K13" s="36" t="n">
        <v>3736.44237165552</v>
      </c>
      <c r="L13" s="36" t="n">
        <v>3848.8829536693</v>
      </c>
      <c r="M13" s="36" t="n">
        <v>3941.40933498611</v>
      </c>
      <c r="N13" s="36" t="n">
        <v>3791.56832786088</v>
      </c>
      <c r="O13" s="36" t="n">
        <v>3173.29890041534</v>
      </c>
      <c r="P13" s="36" t="n">
        <v>8371.40570640609</v>
      </c>
      <c r="Q13" s="36" t="n">
        <v>56142</v>
      </c>
      <c r="R13" s="36" t="n">
        <v>2943.06151555805</v>
      </c>
      <c r="S13" s="36" t="n">
        <v>3269.29525177087</v>
      </c>
      <c r="T13" s="36" t="n">
        <v>3460.32111931351</v>
      </c>
      <c r="U13" s="36" t="n">
        <v>3667.74969623636</v>
      </c>
      <c r="V13" s="36" t="n">
        <v>3794.32070553124</v>
      </c>
      <c r="W13" s="36" t="n">
        <v>3812.95230578314</v>
      </c>
      <c r="X13" s="36" t="n">
        <v>3947.0888910672</v>
      </c>
      <c r="Y13" s="36" t="n">
        <v>4015.55613638791</v>
      </c>
      <c r="Z13" s="36" t="n">
        <v>4052.12229317481</v>
      </c>
      <c r="AA13" s="36" t="n">
        <v>4128.54094578069</v>
      </c>
      <c r="AB13" s="36" t="n">
        <v>4139.67221157573</v>
      </c>
      <c r="AC13" s="36" t="n">
        <v>4052.37683712599</v>
      </c>
      <c r="AD13" s="36" t="n">
        <v>3774.75102305809</v>
      </c>
      <c r="AE13" s="36" t="n">
        <v>11039.1910676364</v>
      </c>
      <c r="AF13" s="36" t="n">
        <v>60097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1030.58378388649</v>
      </c>
      <c r="D14" s="36" t="n">
        <v>1081.21405259849</v>
      </c>
      <c r="E14" s="36" t="n">
        <v>1097.1565822101</v>
      </c>
      <c r="F14" s="36" t="n">
        <v>1104.50496581658</v>
      </c>
      <c r="G14" s="36" t="n">
        <v>1070.89412609034</v>
      </c>
      <c r="H14" s="36" t="n">
        <v>1018.34871657321</v>
      </c>
      <c r="I14" s="36" t="n">
        <v>993.085531249135</v>
      </c>
      <c r="J14" s="36" t="n">
        <v>976.98051964168</v>
      </c>
      <c r="K14" s="36" t="n">
        <v>986.682002603459</v>
      </c>
      <c r="L14" s="36" t="n">
        <v>1021.9168660866</v>
      </c>
      <c r="M14" s="36" t="n">
        <v>1056.073990181</v>
      </c>
      <c r="N14" s="36" t="n">
        <v>1044.43344732155</v>
      </c>
      <c r="O14" s="36" t="n">
        <v>956.538319816278</v>
      </c>
      <c r="P14" s="36" t="n">
        <v>3113.58709592509</v>
      </c>
      <c r="Q14" s="36" t="n">
        <v>16552</v>
      </c>
      <c r="R14" s="36" t="n">
        <v>957.730756558609</v>
      </c>
      <c r="S14" s="36" t="n">
        <v>971.241878462509</v>
      </c>
      <c r="T14" s="36" t="n">
        <v>1025.92582447893</v>
      </c>
      <c r="U14" s="36" t="n">
        <v>1101.44713753471</v>
      </c>
      <c r="V14" s="36" t="n">
        <v>1138.65338246573</v>
      </c>
      <c r="W14" s="36" t="n">
        <v>1100.66905893061</v>
      </c>
      <c r="X14" s="36" t="n">
        <v>1052.71182040812</v>
      </c>
      <c r="Y14" s="36" t="n">
        <v>1032.22007395694</v>
      </c>
      <c r="Z14" s="36" t="n">
        <v>1055.50441445198</v>
      </c>
      <c r="AA14" s="36" t="n">
        <v>1112.2040827067</v>
      </c>
      <c r="AB14" s="36" t="n">
        <v>1143.56469259252</v>
      </c>
      <c r="AC14" s="36" t="n">
        <v>1125.54551160273</v>
      </c>
      <c r="AD14" s="36" t="n">
        <v>1077.00742207228</v>
      </c>
      <c r="AE14" s="36" t="n">
        <v>4053.57394377762</v>
      </c>
      <c r="AF14" s="36" t="n">
        <v>17948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980.046194549656</v>
      </c>
      <c r="D15" s="36" t="n">
        <v>1051.8684105957</v>
      </c>
      <c r="E15" s="36" t="n">
        <v>1118.03147851738</v>
      </c>
      <c r="F15" s="36" t="n">
        <v>1109.19461923153</v>
      </c>
      <c r="G15" s="36" t="n">
        <v>984.466019274621</v>
      </c>
      <c r="H15" s="36" t="n">
        <v>869.027101593431</v>
      </c>
      <c r="I15" s="36" t="n">
        <v>867.028359396981</v>
      </c>
      <c r="J15" s="36" t="n">
        <v>849.073903505944</v>
      </c>
      <c r="K15" s="36" t="n">
        <v>799.342539844897</v>
      </c>
      <c r="L15" s="36" t="n">
        <v>778.958310574547</v>
      </c>
      <c r="M15" s="36" t="n">
        <v>809.523470301415</v>
      </c>
      <c r="N15" s="36" t="n">
        <v>790.990905705322</v>
      </c>
      <c r="O15" s="36" t="n">
        <v>650.42449569994</v>
      </c>
      <c r="P15" s="36" t="n">
        <v>1875.02419120863</v>
      </c>
      <c r="Q15" s="36" t="n">
        <v>13533</v>
      </c>
      <c r="R15" s="36" t="n">
        <v>1009.82107282141</v>
      </c>
      <c r="S15" s="36" t="n">
        <v>1034.67125931787</v>
      </c>
      <c r="T15" s="36" t="n">
        <v>1067.55028201622</v>
      </c>
      <c r="U15" s="36" t="n">
        <v>1071.14688610188</v>
      </c>
      <c r="V15" s="36" t="n">
        <v>1019.5441535827</v>
      </c>
      <c r="W15" s="36" t="n">
        <v>986.252980889656</v>
      </c>
      <c r="X15" s="36" t="n">
        <v>973.492616916291</v>
      </c>
      <c r="Y15" s="36" t="n">
        <v>904.300914060408</v>
      </c>
      <c r="Z15" s="36" t="n">
        <v>850.975906967261</v>
      </c>
      <c r="AA15" s="36" t="n">
        <v>852.014640458347</v>
      </c>
      <c r="AB15" s="36" t="n">
        <v>890.382847175238</v>
      </c>
      <c r="AC15" s="36" t="n">
        <v>871.629507035124</v>
      </c>
      <c r="AD15" s="36" t="n">
        <v>725.99089532472</v>
      </c>
      <c r="AE15" s="36" t="n">
        <v>2393.22603733288</v>
      </c>
      <c r="AF15" s="36" t="n">
        <v>14651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6132.31869857042</v>
      </c>
      <c r="D16" s="36" t="n">
        <v>6612.63720115753</v>
      </c>
      <c r="E16" s="36" t="n">
        <v>6642.74659190201</v>
      </c>
      <c r="F16" s="36" t="n">
        <v>6377.45785782166</v>
      </c>
      <c r="G16" s="36" t="n">
        <v>5870.44450012926</v>
      </c>
      <c r="H16" s="36" t="n">
        <v>5572.2197354045</v>
      </c>
      <c r="I16" s="36" t="n">
        <v>5534.57373769317</v>
      </c>
      <c r="J16" s="36" t="n">
        <v>5222.32408934545</v>
      </c>
      <c r="K16" s="36" t="n">
        <v>5045.82309350363</v>
      </c>
      <c r="L16" s="36" t="n">
        <v>5054.13341134831</v>
      </c>
      <c r="M16" s="36" t="n">
        <v>4881.86652334356</v>
      </c>
      <c r="N16" s="36" t="n">
        <v>4517.32971256649</v>
      </c>
      <c r="O16" s="36" t="n">
        <v>4041.68577760835</v>
      </c>
      <c r="P16" s="36" t="n">
        <v>12199.4390696056</v>
      </c>
      <c r="Q16" s="36" t="n">
        <v>83705</v>
      </c>
      <c r="R16" s="36" t="n">
        <v>6138.4191869194</v>
      </c>
      <c r="S16" s="36" t="n">
        <v>6280.66926149706</v>
      </c>
      <c r="T16" s="36" t="n">
        <v>6653.74416858234</v>
      </c>
      <c r="U16" s="36" t="n">
        <v>6849.94217607897</v>
      </c>
      <c r="V16" s="36" t="n">
        <v>6645.42328623138</v>
      </c>
      <c r="W16" s="36" t="n">
        <v>6446.71036034589</v>
      </c>
      <c r="X16" s="36" t="n">
        <v>6222.26763992556</v>
      </c>
      <c r="Y16" s="36" t="n">
        <v>5788.70713164142</v>
      </c>
      <c r="Z16" s="36" t="n">
        <v>5666.81364287017</v>
      </c>
      <c r="AA16" s="36" t="n">
        <v>5624.98141911962</v>
      </c>
      <c r="AB16" s="36" t="n">
        <v>5449.43977703659</v>
      </c>
      <c r="AC16" s="36" t="n">
        <v>5226.10709786069</v>
      </c>
      <c r="AD16" s="36" t="n">
        <v>4753.43136651445</v>
      </c>
      <c r="AE16" s="36" t="n">
        <v>15781.3434853765</v>
      </c>
      <c r="AF16" s="36" t="n">
        <v>93528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6093.2154088056</v>
      </c>
      <c r="D17" s="36" t="n">
        <v>6444.70657903761</v>
      </c>
      <c r="E17" s="36" t="n">
        <v>6835.31984818616</v>
      </c>
      <c r="F17" s="36" t="n">
        <v>7579.13306112417</v>
      </c>
      <c r="G17" s="36" t="n">
        <v>8270.72410539379</v>
      </c>
      <c r="H17" s="36" t="n">
        <v>8372.35279738119</v>
      </c>
      <c r="I17" s="36" t="n">
        <v>8149.17363755901</v>
      </c>
      <c r="J17" s="36" t="n">
        <v>7843.24545045868</v>
      </c>
      <c r="K17" s="36" t="n">
        <v>7645.51303725515</v>
      </c>
      <c r="L17" s="36" t="n">
        <v>7566.96525125316</v>
      </c>
      <c r="M17" s="36" t="n">
        <v>7582.4780039447</v>
      </c>
      <c r="N17" s="36" t="n">
        <v>7130.41848567393</v>
      </c>
      <c r="O17" s="36" t="n">
        <v>5655.30491996459</v>
      </c>
      <c r="P17" s="36" t="n">
        <v>13159.4494139622</v>
      </c>
      <c r="Q17" s="36" t="n">
        <v>108328</v>
      </c>
      <c r="R17" s="36" t="n">
        <v>5912.28410031059</v>
      </c>
      <c r="S17" s="36" t="n">
        <v>6374.48879118604</v>
      </c>
      <c r="T17" s="36" t="n">
        <v>6374.51745951352</v>
      </c>
      <c r="U17" s="36" t="n">
        <v>6947.78184327615</v>
      </c>
      <c r="V17" s="36" t="n">
        <v>7839.69415058172</v>
      </c>
      <c r="W17" s="36" t="n">
        <v>8201.36530000345</v>
      </c>
      <c r="X17" s="36" t="n">
        <v>8007.02347049606</v>
      </c>
      <c r="Y17" s="36" t="n">
        <v>7781.57586319656</v>
      </c>
      <c r="Z17" s="36" t="n">
        <v>7821.72810885875</v>
      </c>
      <c r="AA17" s="36" t="n">
        <v>7901.19251290873</v>
      </c>
      <c r="AB17" s="36" t="n">
        <v>7952.21051412641</v>
      </c>
      <c r="AC17" s="36" t="n">
        <v>7616.28486374472</v>
      </c>
      <c r="AD17" s="36" t="n">
        <v>6692.30412118566</v>
      </c>
      <c r="AE17" s="36" t="n">
        <v>18908.5489006116</v>
      </c>
      <c r="AF17" s="36" t="n">
        <v>114331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711.511339590121</v>
      </c>
      <c r="D18" s="36" t="n">
        <v>778.269917640064</v>
      </c>
      <c r="E18" s="36" t="n">
        <v>822.57323296569</v>
      </c>
      <c r="F18" s="36" t="n">
        <v>835.529537924928</v>
      </c>
      <c r="G18" s="36" t="n">
        <v>793.046815098585</v>
      </c>
      <c r="H18" s="36" t="n">
        <v>747.884162812845</v>
      </c>
      <c r="I18" s="36" t="n">
        <v>740.284660315159</v>
      </c>
      <c r="J18" s="36" t="n">
        <v>724.720138848365</v>
      </c>
      <c r="K18" s="36" t="n">
        <v>731.794785368466</v>
      </c>
      <c r="L18" s="36" t="n">
        <v>742.327587025266</v>
      </c>
      <c r="M18" s="36" t="n">
        <v>746.094292486818</v>
      </c>
      <c r="N18" s="36" t="n">
        <v>764.691378198983</v>
      </c>
      <c r="O18" s="36" t="n">
        <v>722.334006857594</v>
      </c>
      <c r="P18" s="36" t="n">
        <v>2643.93814486712</v>
      </c>
      <c r="Q18" s="36" t="n">
        <v>12505</v>
      </c>
      <c r="R18" s="36" t="n">
        <v>688.948342195135</v>
      </c>
      <c r="S18" s="36" t="n">
        <v>747.384929130542</v>
      </c>
      <c r="T18" s="36" t="n">
        <v>831.854893350068</v>
      </c>
      <c r="U18" s="36" t="n">
        <v>845.771156225126</v>
      </c>
      <c r="V18" s="36" t="n">
        <v>808.742178618726</v>
      </c>
      <c r="W18" s="36" t="n">
        <v>815.443361844404</v>
      </c>
      <c r="X18" s="36" t="n">
        <v>849.120087752118</v>
      </c>
      <c r="Y18" s="36" t="n">
        <v>839.031688522148</v>
      </c>
      <c r="Z18" s="36" t="n">
        <v>827.408821124452</v>
      </c>
      <c r="AA18" s="36" t="n">
        <v>841.925161409662</v>
      </c>
      <c r="AB18" s="36" t="n">
        <v>872.692836084295</v>
      </c>
      <c r="AC18" s="36" t="n">
        <v>864.768229477694</v>
      </c>
      <c r="AD18" s="36" t="n">
        <v>814.024008234579</v>
      </c>
      <c r="AE18" s="36" t="n">
        <v>3078.88430603105</v>
      </c>
      <c r="AF18" s="36" t="n">
        <v>13726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20912.2721306085</v>
      </c>
      <c r="D19" s="36" t="n">
        <v>22036.0720440739</v>
      </c>
      <c r="E19" s="36" t="n">
        <v>22037.0739501728</v>
      </c>
      <c r="F19" s="36" t="n">
        <v>22498.8761952674</v>
      </c>
      <c r="G19" s="36" t="n">
        <v>23392.4700892417</v>
      </c>
      <c r="H19" s="36" t="n">
        <v>24609.5884144937</v>
      </c>
      <c r="I19" s="36" t="n">
        <v>24893.3465664619</v>
      </c>
      <c r="J19" s="36" t="n">
        <v>23481.8197084576</v>
      </c>
      <c r="K19" s="36" t="n">
        <v>22394.1654356133</v>
      </c>
      <c r="L19" s="36" t="n">
        <v>22033.1436521106</v>
      </c>
      <c r="M19" s="36" t="n">
        <v>21948.7064769999</v>
      </c>
      <c r="N19" s="36" t="n">
        <v>21511.7328132809</v>
      </c>
      <c r="O19" s="36" t="n">
        <v>18714.8876414163</v>
      </c>
      <c r="P19" s="36" t="n">
        <v>41483.8448818015</v>
      </c>
      <c r="Q19" s="36" t="n">
        <v>331948</v>
      </c>
      <c r="R19" s="36" t="n">
        <v>20249.4759284501</v>
      </c>
      <c r="S19" s="36" t="n">
        <v>20166.8744527952</v>
      </c>
      <c r="T19" s="36" t="n">
        <v>21110.3569900963</v>
      </c>
      <c r="U19" s="36" t="n">
        <v>22081.3177636435</v>
      </c>
      <c r="V19" s="36" t="n">
        <v>23162.2706291425</v>
      </c>
      <c r="W19" s="36" t="n">
        <v>24246.1249604184</v>
      </c>
      <c r="X19" s="36" t="n">
        <v>24669.0417204941</v>
      </c>
      <c r="Y19" s="36" t="n">
        <v>24017.1379291169</v>
      </c>
      <c r="Z19" s="36" t="n">
        <v>23463.6531974111</v>
      </c>
      <c r="AA19" s="36" t="n">
        <v>23556.0153390302</v>
      </c>
      <c r="AB19" s="36" t="n">
        <v>24207.4609088306</v>
      </c>
      <c r="AC19" s="36" t="n">
        <v>23937.3136273074</v>
      </c>
      <c r="AD19" s="36" t="n">
        <v>21250.6952634266</v>
      </c>
      <c r="AE19" s="36" t="n">
        <v>57067.2612898371</v>
      </c>
      <c r="AF19" s="36" t="n">
        <v>353185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1305.48523021482</v>
      </c>
      <c r="D20" s="36" t="n">
        <v>1352.89074122997</v>
      </c>
      <c r="E20" s="36" t="n">
        <v>1387.37951656619</v>
      </c>
      <c r="F20" s="36" t="n">
        <v>1472.42350295044</v>
      </c>
      <c r="G20" s="36" t="n">
        <v>1524.10535876438</v>
      </c>
      <c r="H20" s="36" t="n">
        <v>1478.45246050935</v>
      </c>
      <c r="I20" s="36" t="n">
        <v>1475.14383679456</v>
      </c>
      <c r="J20" s="36" t="n">
        <v>1552.67997695713</v>
      </c>
      <c r="K20" s="36" t="n">
        <v>1575.87288094848</v>
      </c>
      <c r="L20" s="36" t="n">
        <v>1522.27922518312</v>
      </c>
      <c r="M20" s="36" t="n">
        <v>1534.9392053043</v>
      </c>
      <c r="N20" s="36" t="n">
        <v>1534.39893536711</v>
      </c>
      <c r="O20" s="36" t="n">
        <v>1373.43538125112</v>
      </c>
      <c r="P20" s="36" t="n">
        <v>4443.51374795903</v>
      </c>
      <c r="Q20" s="36" t="n">
        <v>23533</v>
      </c>
      <c r="R20" s="36" t="n">
        <v>1275.83802148104</v>
      </c>
      <c r="S20" s="36" t="n">
        <v>1285.14892816334</v>
      </c>
      <c r="T20" s="36" t="n">
        <v>1329.29442935498</v>
      </c>
      <c r="U20" s="36" t="n">
        <v>1408.63434294119</v>
      </c>
      <c r="V20" s="36" t="n">
        <v>1430.35634598534</v>
      </c>
      <c r="W20" s="36" t="n">
        <v>1452.55384299641</v>
      </c>
      <c r="X20" s="36" t="n">
        <v>1514.2118569389</v>
      </c>
      <c r="Y20" s="36" t="n">
        <v>1556.93529952698</v>
      </c>
      <c r="Z20" s="36" t="n">
        <v>1616.61213470602</v>
      </c>
      <c r="AA20" s="36" t="n">
        <v>1587.19223984245</v>
      </c>
      <c r="AB20" s="36" t="n">
        <v>1544.17108162147</v>
      </c>
      <c r="AC20" s="36" t="n">
        <v>1590.61935134108</v>
      </c>
      <c r="AD20" s="36" t="n">
        <v>1561.71207787351</v>
      </c>
      <c r="AE20" s="36" t="n">
        <v>5021.7200472273</v>
      </c>
      <c r="AF20" s="36" t="n">
        <v>24175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1751.5316303265</v>
      </c>
      <c r="D21" s="36" t="n">
        <v>1771.5726224296</v>
      </c>
      <c r="E21" s="36" t="n">
        <v>1901.8674051536</v>
      </c>
      <c r="F21" s="36" t="n">
        <v>1786.0460122055</v>
      </c>
      <c r="G21" s="36" t="n">
        <v>1487.38773307499</v>
      </c>
      <c r="H21" s="36" t="n">
        <v>1398.61510265675</v>
      </c>
      <c r="I21" s="36" t="n">
        <v>1520.51896273621</v>
      </c>
      <c r="J21" s="36" t="n">
        <v>1514.74781252465</v>
      </c>
      <c r="K21" s="36" t="n">
        <v>1507.71980051056</v>
      </c>
      <c r="L21" s="36" t="n">
        <v>1587.78258868582</v>
      </c>
      <c r="M21" s="36" t="n">
        <v>1686.81710115519</v>
      </c>
      <c r="N21" s="36" t="n">
        <v>1720.80527366679</v>
      </c>
      <c r="O21" s="36" t="n">
        <v>1610.42160335265</v>
      </c>
      <c r="P21" s="36" t="n">
        <v>5921.16635152119</v>
      </c>
      <c r="Q21" s="36" t="n">
        <v>27167</v>
      </c>
      <c r="R21" s="36" t="n">
        <v>1741.61089717428</v>
      </c>
      <c r="S21" s="36" t="n">
        <v>1816.79480830624</v>
      </c>
      <c r="T21" s="36" t="n">
        <v>1921.45578429301</v>
      </c>
      <c r="U21" s="36" t="n">
        <v>1976.87674142841</v>
      </c>
      <c r="V21" s="36" t="n">
        <v>1921.93447851565</v>
      </c>
      <c r="W21" s="36" t="n">
        <v>1809.70602736522</v>
      </c>
      <c r="X21" s="36" t="n">
        <v>1742.74563494452</v>
      </c>
      <c r="Y21" s="36" t="n">
        <v>1723.49998530041</v>
      </c>
      <c r="Z21" s="36" t="n">
        <v>1802.37755248956</v>
      </c>
      <c r="AA21" s="36" t="n">
        <v>1862.65817640704</v>
      </c>
      <c r="AB21" s="36" t="n">
        <v>1866.83549195188</v>
      </c>
      <c r="AC21" s="36" t="n">
        <v>1890.02418169135</v>
      </c>
      <c r="AD21" s="36" t="n">
        <v>1826.40095722665</v>
      </c>
      <c r="AE21" s="36" t="n">
        <v>7155.07928290577</v>
      </c>
      <c r="AF21" s="36" t="n">
        <v>31058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56875.4817037259</v>
      </c>
      <c r="D22" s="36" t="n">
        <v>58339.2341735042</v>
      </c>
      <c r="E22" s="36" t="n">
        <v>62136.495081072</v>
      </c>
      <c r="F22" s="36" t="n">
        <v>66110.0565199887</v>
      </c>
      <c r="G22" s="36" t="n">
        <v>68481.9021088811</v>
      </c>
      <c r="H22" s="36" t="n">
        <v>69893.3895934637</v>
      </c>
      <c r="I22" s="36" t="n">
        <v>71395.2042748095</v>
      </c>
      <c r="J22" s="36" t="n">
        <v>70137.0515044191</v>
      </c>
      <c r="K22" s="36" t="n">
        <v>68022.7924507017</v>
      </c>
      <c r="L22" s="36" t="n">
        <v>64524.9111852507</v>
      </c>
      <c r="M22" s="36" t="n">
        <v>60461.8272747807</v>
      </c>
      <c r="N22" s="36" t="n">
        <v>55044.3562394018</v>
      </c>
      <c r="O22" s="36" t="n">
        <v>44575.5639942184</v>
      </c>
      <c r="P22" s="36" t="n">
        <v>95509.7338957823</v>
      </c>
      <c r="Q22" s="36" t="n">
        <v>911508</v>
      </c>
      <c r="R22" s="36" t="n">
        <v>53442.0375688082</v>
      </c>
      <c r="S22" s="36" t="n">
        <v>56553.3016051335</v>
      </c>
      <c r="T22" s="36" t="n">
        <v>58354.5446105173</v>
      </c>
      <c r="U22" s="36" t="n">
        <v>60801.4293662963</v>
      </c>
      <c r="V22" s="36" t="n">
        <v>63610.2174340818</v>
      </c>
      <c r="W22" s="36" t="n">
        <v>66636.6010676049</v>
      </c>
      <c r="X22" s="36" t="n">
        <v>69997.9333455355</v>
      </c>
      <c r="Y22" s="36" t="n">
        <v>70112.6721678652</v>
      </c>
      <c r="Z22" s="36" t="n">
        <v>68736.5852924497</v>
      </c>
      <c r="AA22" s="36" t="n">
        <v>65938.8405550522</v>
      </c>
      <c r="AB22" s="36" t="n">
        <v>63068.9542972173</v>
      </c>
      <c r="AC22" s="36" t="n">
        <v>59464.3794135555</v>
      </c>
      <c r="AD22" s="36" t="n">
        <v>51143.8273637835</v>
      </c>
      <c r="AE22" s="36" t="n">
        <v>131073.675912099</v>
      </c>
      <c r="AF22" s="36" t="n">
        <v>938935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1328.30198351267</v>
      </c>
      <c r="D23" s="36" t="n">
        <v>1549.60613163355</v>
      </c>
      <c r="E23" s="36" t="n">
        <v>1679.28912656827</v>
      </c>
      <c r="F23" s="36" t="n">
        <v>1685.56947738997</v>
      </c>
      <c r="G23" s="36" t="n">
        <v>1704.26445055755</v>
      </c>
      <c r="H23" s="36" t="n">
        <v>1846.12397646044</v>
      </c>
      <c r="I23" s="36" t="n">
        <v>2001.45370025768</v>
      </c>
      <c r="J23" s="36" t="n">
        <v>2105.4634273139</v>
      </c>
      <c r="K23" s="36" t="n">
        <v>2175.7346949124</v>
      </c>
      <c r="L23" s="36" t="n">
        <v>2093.81930489414</v>
      </c>
      <c r="M23" s="36" t="n">
        <v>2012.03956918274</v>
      </c>
      <c r="N23" s="36" t="n">
        <v>2024.64561789771</v>
      </c>
      <c r="O23" s="36" t="n">
        <v>1901.56453956142</v>
      </c>
      <c r="P23" s="36" t="n">
        <v>6411.12399985755</v>
      </c>
      <c r="Q23" s="36" t="n">
        <v>30519</v>
      </c>
      <c r="R23" s="36" t="n">
        <v>1303.38405971361</v>
      </c>
      <c r="S23" s="36" t="n">
        <v>1487.05700264996</v>
      </c>
      <c r="T23" s="36" t="n">
        <v>1559.96521923171</v>
      </c>
      <c r="U23" s="36" t="n">
        <v>1617.88802660059</v>
      </c>
      <c r="V23" s="36" t="n">
        <v>1738.16753342654</v>
      </c>
      <c r="W23" s="36" t="n">
        <v>1884.77019108392</v>
      </c>
      <c r="X23" s="36" t="n">
        <v>2074.83870771097</v>
      </c>
      <c r="Y23" s="36" t="n">
        <v>2225.8151799312</v>
      </c>
      <c r="Z23" s="36" t="n">
        <v>2302.81324592393</v>
      </c>
      <c r="AA23" s="36" t="n">
        <v>2308.52323934096</v>
      </c>
      <c r="AB23" s="36" t="n">
        <v>2297.23056382777</v>
      </c>
      <c r="AC23" s="36" t="n">
        <v>2340.8918360123</v>
      </c>
      <c r="AD23" s="36" t="n">
        <v>2341.2338792934</v>
      </c>
      <c r="AE23" s="36" t="n">
        <v>8628.42131525312</v>
      </c>
      <c r="AF23" s="36" t="n">
        <v>34111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975.88881658138</v>
      </c>
      <c r="D24" s="36" t="n">
        <v>1035.91705084937</v>
      </c>
      <c r="E24" s="36" t="n">
        <v>1058.69951051611</v>
      </c>
      <c r="F24" s="36" t="n">
        <v>1018.25549481323</v>
      </c>
      <c r="G24" s="36" t="n">
        <v>901.42264795614</v>
      </c>
      <c r="H24" s="36" t="n">
        <v>793.637366921681</v>
      </c>
      <c r="I24" s="36" t="n">
        <v>768.925321292577</v>
      </c>
      <c r="J24" s="36" t="n">
        <v>767.723800575621</v>
      </c>
      <c r="K24" s="36" t="n">
        <v>755.966778853744</v>
      </c>
      <c r="L24" s="36" t="n">
        <v>750.147781540153</v>
      </c>
      <c r="M24" s="36" t="n">
        <v>768.558226140918</v>
      </c>
      <c r="N24" s="36" t="n">
        <v>763.783640934855</v>
      </c>
      <c r="O24" s="36" t="n">
        <v>701.703472767419</v>
      </c>
      <c r="P24" s="36" t="n">
        <v>2432.37009025681</v>
      </c>
      <c r="Q24" s="36" t="n">
        <v>13493</v>
      </c>
      <c r="R24" s="36" t="n">
        <v>892.642664481463</v>
      </c>
      <c r="S24" s="36" t="n">
        <v>1011.68662750819</v>
      </c>
      <c r="T24" s="36" t="n">
        <v>1079.9725860807</v>
      </c>
      <c r="U24" s="36" t="n">
        <v>1039.0063635623</v>
      </c>
      <c r="V24" s="36" t="n">
        <v>941.527166035214</v>
      </c>
      <c r="W24" s="36" t="n">
        <v>901.108398906896</v>
      </c>
      <c r="X24" s="36" t="n">
        <v>884.554719722104</v>
      </c>
      <c r="Y24" s="36" t="n">
        <v>810.05633682585</v>
      </c>
      <c r="Z24" s="36" t="n">
        <v>770.560890719646</v>
      </c>
      <c r="AA24" s="36" t="n">
        <v>784.403489552718</v>
      </c>
      <c r="AB24" s="36" t="n">
        <v>792.925911131666</v>
      </c>
      <c r="AC24" s="36" t="n">
        <v>791.686595395878</v>
      </c>
      <c r="AD24" s="36" t="n">
        <v>818.415782669287</v>
      </c>
      <c r="AE24" s="36" t="n">
        <v>2868.45246740809</v>
      </c>
      <c r="AF24" s="36" t="n">
        <v>14387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5506.22190263888</v>
      </c>
      <c r="D25" s="36" t="n">
        <v>5557.23459172585</v>
      </c>
      <c r="E25" s="36" t="n">
        <v>5868.0336120803</v>
      </c>
      <c r="F25" s="36" t="n">
        <v>6038.18838163581</v>
      </c>
      <c r="G25" s="36" t="n">
        <v>5773.23232347695</v>
      </c>
      <c r="H25" s="36" t="n">
        <v>5451.64893371202</v>
      </c>
      <c r="I25" s="36" t="n">
        <v>5440.18677297621</v>
      </c>
      <c r="J25" s="36" t="n">
        <v>5464.9872129881</v>
      </c>
      <c r="K25" s="36" t="n">
        <v>5482.80330508167</v>
      </c>
      <c r="L25" s="36" t="n">
        <v>5431.8484004057</v>
      </c>
      <c r="M25" s="36" t="n">
        <v>5315.24506134614</v>
      </c>
      <c r="N25" s="36" t="n">
        <v>5134.82955652523</v>
      </c>
      <c r="O25" s="36" t="n">
        <v>4929.77508266616</v>
      </c>
      <c r="P25" s="36" t="n">
        <v>16507.764862741</v>
      </c>
      <c r="Q25" s="36" t="n">
        <v>87902</v>
      </c>
      <c r="R25" s="36" t="n">
        <v>5103.60209895323</v>
      </c>
      <c r="S25" s="36" t="n">
        <v>5270.44610233032</v>
      </c>
      <c r="T25" s="36" t="n">
        <v>5622.7195434417</v>
      </c>
      <c r="U25" s="36" t="n">
        <v>5930.24990083764</v>
      </c>
      <c r="V25" s="36" t="n">
        <v>5900.578288444</v>
      </c>
      <c r="W25" s="36" t="n">
        <v>5798.54037554666</v>
      </c>
      <c r="X25" s="36" t="n">
        <v>5896.51381307611</v>
      </c>
      <c r="Y25" s="36" t="n">
        <v>5936.19139195759</v>
      </c>
      <c r="Z25" s="36" t="n">
        <v>5983.95218632308</v>
      </c>
      <c r="AA25" s="36" t="n">
        <v>5976.23042111489</v>
      </c>
      <c r="AB25" s="36" t="n">
        <v>5928.66737802088</v>
      </c>
      <c r="AC25" s="36" t="n">
        <v>5967.36962810754</v>
      </c>
      <c r="AD25" s="36" t="n">
        <v>5954.76550838332</v>
      </c>
      <c r="AE25" s="36" t="n">
        <v>20938.173363463</v>
      </c>
      <c r="AF25" s="36" t="n">
        <v>96208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394.896815429531</v>
      </c>
      <c r="D26" s="36" t="n">
        <v>409.659831252043</v>
      </c>
      <c r="E26" s="36" t="n">
        <v>434.905854811376</v>
      </c>
      <c r="F26" s="36" t="n">
        <v>425.301200221746</v>
      </c>
      <c r="G26" s="36" t="n">
        <v>407.540905743991</v>
      </c>
      <c r="H26" s="36" t="n">
        <v>430.89138712189</v>
      </c>
      <c r="I26" s="36" t="n">
        <v>455.93760839064</v>
      </c>
      <c r="J26" s="36" t="n">
        <v>434.021032337495</v>
      </c>
      <c r="K26" s="36" t="n">
        <v>434.140354555911</v>
      </c>
      <c r="L26" s="36" t="n">
        <v>464.863861337475</v>
      </c>
      <c r="M26" s="36" t="n">
        <v>464.240257945419</v>
      </c>
      <c r="N26" s="36" t="n">
        <v>439.332261781782</v>
      </c>
      <c r="O26" s="36" t="n">
        <v>423.255931846154</v>
      </c>
      <c r="P26" s="36" t="n">
        <v>1453.01269722455</v>
      </c>
      <c r="Q26" s="36" t="n">
        <v>7072</v>
      </c>
      <c r="R26" s="36" t="n">
        <v>377.700347770998</v>
      </c>
      <c r="S26" s="36" t="n">
        <v>385.398100892782</v>
      </c>
      <c r="T26" s="36" t="n">
        <v>409.04714299844</v>
      </c>
      <c r="U26" s="36" t="n">
        <v>429.617354050689</v>
      </c>
      <c r="V26" s="36" t="n">
        <v>440.312784136998</v>
      </c>
      <c r="W26" s="36" t="n">
        <v>457.539391262829</v>
      </c>
      <c r="X26" s="36" t="n">
        <v>486.222405139292</v>
      </c>
      <c r="Y26" s="36" t="n">
        <v>482.727330027414</v>
      </c>
      <c r="Z26" s="36" t="n">
        <v>474.532565748491</v>
      </c>
      <c r="AA26" s="36" t="n">
        <v>480.345572586117</v>
      </c>
      <c r="AB26" s="36" t="n">
        <v>486.14832377197</v>
      </c>
      <c r="AC26" s="36" t="n">
        <v>490.41267403537</v>
      </c>
      <c r="AD26" s="36" t="n">
        <v>491.205874980068</v>
      </c>
      <c r="AE26" s="36" t="n">
        <v>1875.79013259854</v>
      </c>
      <c r="AF26" s="36" t="n">
        <v>7767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3399.86277348537</v>
      </c>
      <c r="D27" s="36" t="n">
        <v>3438.00491463083</v>
      </c>
      <c r="E27" s="36" t="n">
        <v>3435.8985139431</v>
      </c>
      <c r="F27" s="36" t="n">
        <v>3492.55477772989</v>
      </c>
      <c r="G27" s="36" t="n">
        <v>3555.63837337195</v>
      </c>
      <c r="H27" s="36" t="n">
        <v>3649.1777235014</v>
      </c>
      <c r="I27" s="36" t="n">
        <v>3659.51537084048</v>
      </c>
      <c r="J27" s="36" t="n">
        <v>3370.69897594574</v>
      </c>
      <c r="K27" s="36" t="n">
        <v>3053.89799435439</v>
      </c>
      <c r="L27" s="36" t="n">
        <v>2737.73627711836</v>
      </c>
      <c r="M27" s="36" t="n">
        <v>2523.86928554323</v>
      </c>
      <c r="N27" s="36" t="n">
        <v>2391.27978585948</v>
      </c>
      <c r="O27" s="36" t="n">
        <v>1993.45228768899</v>
      </c>
      <c r="P27" s="36" t="n">
        <v>5204.4129459868</v>
      </c>
      <c r="Q27" s="36" t="n">
        <v>45906</v>
      </c>
      <c r="R27" s="36" t="n">
        <v>3120.76719117317</v>
      </c>
      <c r="S27" s="36" t="n">
        <v>3143.36809761483</v>
      </c>
      <c r="T27" s="36" t="n">
        <v>3261.59050401797</v>
      </c>
      <c r="U27" s="36" t="n">
        <v>3258.31147688538</v>
      </c>
      <c r="V27" s="36" t="n">
        <v>3264.84935688545</v>
      </c>
      <c r="W27" s="36" t="n">
        <v>3457.49498340488</v>
      </c>
      <c r="X27" s="36" t="n">
        <v>3599.35633108013</v>
      </c>
      <c r="Y27" s="36" t="n">
        <v>3348.18309149234</v>
      </c>
      <c r="Z27" s="36" t="n">
        <v>3036.77923792837</v>
      </c>
      <c r="AA27" s="36" t="n">
        <v>2811.88476857791</v>
      </c>
      <c r="AB27" s="36" t="n">
        <v>2615.36789964677</v>
      </c>
      <c r="AC27" s="36" t="n">
        <v>2441.49188184279</v>
      </c>
      <c r="AD27" s="36" t="n">
        <v>2183.55895361518</v>
      </c>
      <c r="AE27" s="36" t="n">
        <v>6319.99622583481</v>
      </c>
      <c r="AF27" s="36" t="n">
        <v>45863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2330.68425409698</v>
      </c>
      <c r="D28" s="36" t="n">
        <v>2321.58573354317</v>
      </c>
      <c r="E28" s="36" t="n">
        <v>2420.25624533567</v>
      </c>
      <c r="F28" s="36" t="n">
        <v>2543.72421497061</v>
      </c>
      <c r="G28" s="36" t="n">
        <v>2562.50836595593</v>
      </c>
      <c r="H28" s="36" t="n">
        <v>2381.33154203797</v>
      </c>
      <c r="I28" s="36" t="n">
        <v>2240.46903692522</v>
      </c>
      <c r="J28" s="36" t="n">
        <v>2201.11970377954</v>
      </c>
      <c r="K28" s="36" t="n">
        <v>2148.06247475822</v>
      </c>
      <c r="L28" s="36" t="n">
        <v>2048.66202229473</v>
      </c>
      <c r="M28" s="36" t="n">
        <v>2052.94514206984</v>
      </c>
      <c r="N28" s="36" t="n">
        <v>2115.87031545865</v>
      </c>
      <c r="O28" s="36" t="n">
        <v>1868.02839637071</v>
      </c>
      <c r="P28" s="36" t="n">
        <v>5302.75255240277</v>
      </c>
      <c r="Q28" s="36" t="n">
        <v>34538</v>
      </c>
      <c r="R28" s="36" t="n">
        <v>2257.90488386756</v>
      </c>
      <c r="S28" s="36" t="n">
        <v>2171.65975144574</v>
      </c>
      <c r="T28" s="36" t="n">
        <v>2331.97441278735</v>
      </c>
      <c r="U28" s="36" t="n">
        <v>2454.79987331825</v>
      </c>
      <c r="V28" s="36" t="n">
        <v>2415.00659035802</v>
      </c>
      <c r="W28" s="36" t="n">
        <v>2323.03833637177</v>
      </c>
      <c r="X28" s="36" t="n">
        <v>2275.66088829776</v>
      </c>
      <c r="Y28" s="36" t="n">
        <v>2173.44963578209</v>
      </c>
      <c r="Z28" s="36" t="n">
        <v>2099.92898389189</v>
      </c>
      <c r="AA28" s="36" t="n">
        <v>2090.55892782856</v>
      </c>
      <c r="AB28" s="36" t="n">
        <v>2102.65834636788</v>
      </c>
      <c r="AC28" s="36" t="n">
        <v>2105.6238543355</v>
      </c>
      <c r="AD28" s="36" t="n">
        <v>2015.98993240613</v>
      </c>
      <c r="AE28" s="36" t="n">
        <v>7150.74558294149</v>
      </c>
      <c r="AF28" s="36" t="n">
        <v>35969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8526.00460261837</v>
      </c>
      <c r="D29" s="36" t="n">
        <v>9002.16184654244</v>
      </c>
      <c r="E29" s="36" t="n">
        <v>9764.21226861944</v>
      </c>
      <c r="F29" s="36" t="n">
        <v>10512.4183261845</v>
      </c>
      <c r="G29" s="36" t="n">
        <v>10815.3987086995</v>
      </c>
      <c r="H29" s="36" t="n">
        <v>10901.5012563721</v>
      </c>
      <c r="I29" s="36" t="n">
        <v>11321.8477340009</v>
      </c>
      <c r="J29" s="36" t="n">
        <v>11753.1408907773</v>
      </c>
      <c r="K29" s="36" t="n">
        <v>12052.7646439765</v>
      </c>
      <c r="L29" s="36" t="n">
        <v>12064.4405330151</v>
      </c>
      <c r="M29" s="36" t="n">
        <v>12030.9435720481</v>
      </c>
      <c r="N29" s="36" t="n">
        <v>11443.4046141449</v>
      </c>
      <c r="O29" s="36" t="n">
        <v>9512.91696603589</v>
      </c>
      <c r="P29" s="36" t="n">
        <v>24317.8440369649</v>
      </c>
      <c r="Q29" s="36" t="n">
        <v>164019</v>
      </c>
      <c r="R29" s="36" t="n">
        <v>8231.72954268311</v>
      </c>
      <c r="S29" s="36" t="n">
        <v>8807.08228717445</v>
      </c>
      <c r="T29" s="36" t="n">
        <v>9364.28350216883</v>
      </c>
      <c r="U29" s="36" t="n">
        <v>9978.46047017377</v>
      </c>
      <c r="V29" s="36" t="n">
        <v>10228.7636145225</v>
      </c>
      <c r="W29" s="36" t="n">
        <v>10588.226106752</v>
      </c>
      <c r="X29" s="36" t="n">
        <v>11408.9294653392</v>
      </c>
      <c r="Y29" s="36" t="n">
        <v>12130.6710101293</v>
      </c>
      <c r="Z29" s="36" t="n">
        <v>12629.8423625542</v>
      </c>
      <c r="AA29" s="36" t="n">
        <v>12646.4554274344</v>
      </c>
      <c r="AB29" s="36" t="n">
        <v>12602.8844421633</v>
      </c>
      <c r="AC29" s="36" t="n">
        <v>12522.4174322265</v>
      </c>
      <c r="AD29" s="36" t="n">
        <v>11390.9256695788</v>
      </c>
      <c r="AE29" s="36" t="n">
        <v>32069.3286670997</v>
      </c>
      <c r="AF29" s="36" t="n">
        <v>174600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2909.45098635201</v>
      </c>
      <c r="D30" s="36" t="n">
        <v>3154.95882748537</v>
      </c>
      <c r="E30" s="36" t="n">
        <v>3405.16724384981</v>
      </c>
      <c r="F30" s="36" t="n">
        <v>3550.93900621365</v>
      </c>
      <c r="G30" s="36" t="n">
        <v>3498.23918330527</v>
      </c>
      <c r="H30" s="36" t="n">
        <v>3337.24759847606</v>
      </c>
      <c r="I30" s="36" t="n">
        <v>3397.50534148844</v>
      </c>
      <c r="J30" s="36" t="n">
        <v>3611.92869777491</v>
      </c>
      <c r="K30" s="36" t="n">
        <v>3811.70359818705</v>
      </c>
      <c r="L30" s="36" t="n">
        <v>3923.64877812309</v>
      </c>
      <c r="M30" s="36" t="n">
        <v>3924.73036995276</v>
      </c>
      <c r="N30" s="36" t="n">
        <v>3951.59159744309</v>
      </c>
      <c r="O30" s="36" t="n">
        <v>3843.85786779176</v>
      </c>
      <c r="P30" s="36" t="n">
        <v>13744.0309035567</v>
      </c>
      <c r="Q30" s="36" t="n">
        <v>60065</v>
      </c>
      <c r="R30" s="36" t="n">
        <v>2909.44004204595</v>
      </c>
      <c r="S30" s="36" t="n">
        <v>3087.39819496334</v>
      </c>
      <c r="T30" s="36" t="n">
        <v>3375.38516504693</v>
      </c>
      <c r="U30" s="36" t="n">
        <v>3620.09535625845</v>
      </c>
      <c r="V30" s="36" t="n">
        <v>3629.94950838084</v>
      </c>
      <c r="W30" s="36" t="n">
        <v>3525.64526399632</v>
      </c>
      <c r="X30" s="36" t="n">
        <v>3623.6391848582</v>
      </c>
      <c r="Y30" s="36" t="n">
        <v>3800.09691884202</v>
      </c>
      <c r="Z30" s="36" t="n">
        <v>3991.38365606982</v>
      </c>
      <c r="AA30" s="36" t="n">
        <v>4203.15061146359</v>
      </c>
      <c r="AB30" s="36" t="n">
        <v>4423.86668102852</v>
      </c>
      <c r="AC30" s="36" t="n">
        <v>4619.43560335451</v>
      </c>
      <c r="AD30" s="36" t="n">
        <v>4622.48638065314</v>
      </c>
      <c r="AE30" s="36" t="n">
        <v>16925.0274330384</v>
      </c>
      <c r="AF30" s="36" t="n">
        <v>66357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1528.50296464661</v>
      </c>
      <c r="D31" s="36" t="n">
        <v>1699.37721075537</v>
      </c>
      <c r="E31" s="36" t="n">
        <v>1859.51367477367</v>
      </c>
      <c r="F31" s="36" t="n">
        <v>1757.44649870699</v>
      </c>
      <c r="G31" s="36" t="n">
        <v>1489.77279396376</v>
      </c>
      <c r="H31" s="36" t="n">
        <v>1319.20756701088</v>
      </c>
      <c r="I31" s="36" t="n">
        <v>1297.37812200282</v>
      </c>
      <c r="J31" s="36" t="n">
        <v>1247.93347308111</v>
      </c>
      <c r="K31" s="36" t="n">
        <v>1214.58646303238</v>
      </c>
      <c r="L31" s="36" t="n">
        <v>1188.7595179559</v>
      </c>
      <c r="M31" s="36" t="n">
        <v>1146.66031058838</v>
      </c>
      <c r="N31" s="36" t="n">
        <v>1136.53542060707</v>
      </c>
      <c r="O31" s="36" t="n">
        <v>1061.99574459241</v>
      </c>
      <c r="P31" s="36" t="n">
        <v>3850.33023828265</v>
      </c>
      <c r="Q31" s="36" t="n">
        <v>21798</v>
      </c>
      <c r="R31" s="36" t="n">
        <v>1485.0846675997</v>
      </c>
      <c r="S31" s="36" t="n">
        <v>1640.02184497048</v>
      </c>
      <c r="T31" s="36" t="n">
        <v>1768.96580843036</v>
      </c>
      <c r="U31" s="36" t="n">
        <v>1790.21743344708</v>
      </c>
      <c r="V31" s="36" t="n">
        <v>1720.6274996504</v>
      </c>
      <c r="W31" s="36" t="n">
        <v>1636.01881685588</v>
      </c>
      <c r="X31" s="36" t="n">
        <v>1524.93114317438</v>
      </c>
      <c r="Y31" s="36" t="n">
        <v>1407.96596295831</v>
      </c>
      <c r="Z31" s="36" t="n">
        <v>1399.92576989709</v>
      </c>
      <c r="AA31" s="36" t="n">
        <v>1430.14670168185</v>
      </c>
      <c r="AB31" s="36" t="n">
        <v>1422.91748353905</v>
      </c>
      <c r="AC31" s="36" t="n">
        <v>1402.17196156021</v>
      </c>
      <c r="AD31" s="36" t="n">
        <v>1347.53728382372</v>
      </c>
      <c r="AE31" s="36" t="n">
        <v>5043.46762241148</v>
      </c>
      <c r="AF31" s="36" t="n">
        <v>25020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4773.48122999269</v>
      </c>
      <c r="D32" s="36" t="n">
        <v>5054.77456670462</v>
      </c>
      <c r="E32" s="36" t="n">
        <v>5131.14619982404</v>
      </c>
      <c r="F32" s="36" t="n">
        <v>4924.76065577467</v>
      </c>
      <c r="G32" s="36" t="n">
        <v>4496.13129349804</v>
      </c>
      <c r="H32" s="36" t="n">
        <v>4096.36752712406</v>
      </c>
      <c r="I32" s="36" t="n">
        <v>3943.62743560342</v>
      </c>
      <c r="J32" s="36" t="n">
        <v>3730.56169038282</v>
      </c>
      <c r="K32" s="36" t="n">
        <v>3631.68045547464</v>
      </c>
      <c r="L32" s="36" t="n">
        <v>3708.90828213722</v>
      </c>
      <c r="M32" s="36" t="n">
        <v>3734.22915741582</v>
      </c>
      <c r="N32" s="36" t="n">
        <v>3646.88307582758</v>
      </c>
      <c r="O32" s="36" t="n">
        <v>3293.69872775148</v>
      </c>
      <c r="P32" s="36" t="n">
        <v>10283.7497024889</v>
      </c>
      <c r="Q32" s="36" t="n">
        <v>64450</v>
      </c>
      <c r="R32" s="36" t="n">
        <v>4540.38818065266</v>
      </c>
      <c r="S32" s="36" t="n">
        <v>4741.28430777313</v>
      </c>
      <c r="T32" s="36" t="n">
        <v>4970.09456079946</v>
      </c>
      <c r="U32" s="36" t="n">
        <v>4928.62793414698</v>
      </c>
      <c r="V32" s="36" t="n">
        <v>4560.67892549436</v>
      </c>
      <c r="W32" s="36" t="n">
        <v>4290.73323419201</v>
      </c>
      <c r="X32" s="36" t="n">
        <v>4157.23676491855</v>
      </c>
      <c r="Y32" s="36" t="n">
        <v>3892.32027590665</v>
      </c>
      <c r="Z32" s="36" t="n">
        <v>3860.8023861469</v>
      </c>
      <c r="AA32" s="36" t="n">
        <v>3888.25612220286</v>
      </c>
      <c r="AB32" s="36" t="n">
        <v>3831.30361805872</v>
      </c>
      <c r="AC32" s="36" t="n">
        <v>3820.5607184587</v>
      </c>
      <c r="AD32" s="36" t="n">
        <v>3555.6708179446</v>
      </c>
      <c r="AE32" s="36" t="n">
        <v>13155.0421533044</v>
      </c>
      <c r="AF32" s="36" t="n">
        <v>68193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4464.88243924835</v>
      </c>
      <c r="D33" s="36" t="n">
        <v>4547.51915048608</v>
      </c>
      <c r="E33" s="36" t="n">
        <v>4799.32092815223</v>
      </c>
      <c r="F33" s="36" t="n">
        <v>5004.72318658646</v>
      </c>
      <c r="G33" s="36" t="n">
        <v>5058.3295385846</v>
      </c>
      <c r="H33" s="36" t="n">
        <v>5079.14869207164</v>
      </c>
      <c r="I33" s="36" t="n">
        <v>5043.60842842245</v>
      </c>
      <c r="J33" s="36" t="n">
        <v>4772.81565416291</v>
      </c>
      <c r="K33" s="36" t="n">
        <v>4514.96924830263</v>
      </c>
      <c r="L33" s="36" t="n">
        <v>4363.38583822605</v>
      </c>
      <c r="M33" s="36" t="n">
        <v>4331.74681508819</v>
      </c>
      <c r="N33" s="36" t="n">
        <v>4187.9664341981</v>
      </c>
      <c r="O33" s="36" t="n">
        <v>3542.96721435033</v>
      </c>
      <c r="P33" s="36" t="n">
        <v>8401.61643211998</v>
      </c>
      <c r="Q33" s="36" t="n">
        <v>68113</v>
      </c>
      <c r="R33" s="36" t="n">
        <v>4359.19361350822</v>
      </c>
      <c r="S33" s="36" t="n">
        <v>4607.08008369956</v>
      </c>
      <c r="T33" s="36" t="n">
        <v>4708.29278930698</v>
      </c>
      <c r="U33" s="36" t="n">
        <v>4859.56942309615</v>
      </c>
      <c r="V33" s="36" t="n">
        <v>4926.73922892187</v>
      </c>
      <c r="W33" s="36" t="n">
        <v>5000.00615345877</v>
      </c>
      <c r="X33" s="36" t="n">
        <v>5051.09298681151</v>
      </c>
      <c r="Y33" s="36" t="n">
        <v>4798.38920190093</v>
      </c>
      <c r="Z33" s="36" t="n">
        <v>4614.54393404059</v>
      </c>
      <c r="AA33" s="36" t="n">
        <v>4538.1881903809</v>
      </c>
      <c r="AB33" s="36" t="n">
        <v>4509.1385316126</v>
      </c>
      <c r="AC33" s="36" t="n">
        <v>4368.26254194669</v>
      </c>
      <c r="AD33" s="36" t="n">
        <v>3908.71921854773</v>
      </c>
      <c r="AE33" s="36" t="n">
        <v>11859.7841027675</v>
      </c>
      <c r="AF33" s="36" t="n">
        <v>72109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3235.47669200138</v>
      </c>
      <c r="D34" s="36" t="n">
        <v>3453.33929077128</v>
      </c>
      <c r="E34" s="36" t="n">
        <v>3506.96945375919</v>
      </c>
      <c r="F34" s="36" t="n">
        <v>3331.66316076606</v>
      </c>
      <c r="G34" s="36" t="n">
        <v>3094.08705328479</v>
      </c>
      <c r="H34" s="36" t="n">
        <v>3014.83890063574</v>
      </c>
      <c r="I34" s="36" t="n">
        <v>3168.73155861445</v>
      </c>
      <c r="J34" s="36" t="n">
        <v>3233.01260439567</v>
      </c>
      <c r="K34" s="36" t="n">
        <v>3143.72176790302</v>
      </c>
      <c r="L34" s="36" t="n">
        <v>2914.04491282164</v>
      </c>
      <c r="M34" s="36" t="n">
        <v>2618.60325673708</v>
      </c>
      <c r="N34" s="36" t="n">
        <v>2380.27039908539</v>
      </c>
      <c r="O34" s="36" t="n">
        <v>2035.09621197021</v>
      </c>
      <c r="P34" s="36" t="n">
        <v>5025.14473725411</v>
      </c>
      <c r="Q34" s="36" t="n">
        <v>44155</v>
      </c>
      <c r="R34" s="36" t="n">
        <v>3166.50885457456</v>
      </c>
      <c r="S34" s="36" t="n">
        <v>3293.46230421049</v>
      </c>
      <c r="T34" s="36" t="n">
        <v>3310.04645646766</v>
      </c>
      <c r="U34" s="36" t="n">
        <v>3288.35114478561</v>
      </c>
      <c r="V34" s="36" t="n">
        <v>3230.43803780551</v>
      </c>
      <c r="W34" s="36" t="n">
        <v>3303.76463455076</v>
      </c>
      <c r="X34" s="36" t="n">
        <v>3477.39210413243</v>
      </c>
      <c r="Y34" s="36" t="n">
        <v>3409.16562298215</v>
      </c>
      <c r="Z34" s="36" t="n">
        <v>3177.88640632529</v>
      </c>
      <c r="AA34" s="36" t="n">
        <v>2886.24724783311</v>
      </c>
      <c r="AB34" s="36" t="n">
        <v>2708.42918675888</v>
      </c>
      <c r="AC34" s="36" t="n">
        <v>2584.46197717325</v>
      </c>
      <c r="AD34" s="36" t="n">
        <v>2260.8166194998</v>
      </c>
      <c r="AE34" s="36" t="n">
        <v>6730.02940290051</v>
      </c>
      <c r="AF34" s="36" t="n">
        <v>46827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5080.85056588886</v>
      </c>
      <c r="D35" s="36" t="n">
        <v>5273.02091079062</v>
      </c>
      <c r="E35" s="36" t="n">
        <v>5495.84032167861</v>
      </c>
      <c r="F35" s="36" t="n">
        <v>5420.49576968815</v>
      </c>
      <c r="G35" s="36" t="n">
        <v>4989.39313485262</v>
      </c>
      <c r="H35" s="36" t="n">
        <v>4519.08120217849</v>
      </c>
      <c r="I35" s="36" t="n">
        <v>4364.18858892786</v>
      </c>
      <c r="J35" s="36" t="n">
        <v>4260.60605889171</v>
      </c>
      <c r="K35" s="36" t="n">
        <v>4057.97033795629</v>
      </c>
      <c r="L35" s="36" t="n">
        <v>3863.63129778201</v>
      </c>
      <c r="M35" s="36" t="n">
        <v>3887.3725943068</v>
      </c>
      <c r="N35" s="36" t="n">
        <v>3781.93608855706</v>
      </c>
      <c r="O35" s="36" t="n">
        <v>3144.86111160818</v>
      </c>
      <c r="P35" s="36" t="n">
        <v>8536.75201689274</v>
      </c>
      <c r="Q35" s="36" t="n">
        <v>66676</v>
      </c>
      <c r="R35" s="36" t="n">
        <v>4951.38108981984</v>
      </c>
      <c r="S35" s="36" t="n">
        <v>4986.00840765182</v>
      </c>
      <c r="T35" s="36" t="n">
        <v>5302.93723513007</v>
      </c>
      <c r="U35" s="36" t="n">
        <v>5467.27964985182</v>
      </c>
      <c r="V35" s="36" t="n">
        <v>5321.85497956835</v>
      </c>
      <c r="W35" s="36" t="n">
        <v>5091.05153808735</v>
      </c>
      <c r="X35" s="36" t="n">
        <v>4895.46166061897</v>
      </c>
      <c r="Y35" s="36" t="n">
        <v>4574.54086465225</v>
      </c>
      <c r="Z35" s="36" t="n">
        <v>4394.94972569771</v>
      </c>
      <c r="AA35" s="36" t="n">
        <v>4384.1361261083</v>
      </c>
      <c r="AB35" s="36" t="n">
        <v>4328.39247240491</v>
      </c>
      <c r="AC35" s="36" t="n">
        <v>4061.71714988727</v>
      </c>
      <c r="AD35" s="36" t="n">
        <v>3550.09967550505</v>
      </c>
      <c r="AE35" s="36" t="n">
        <v>12124.1894250163</v>
      </c>
      <c r="AF35" s="36" t="n">
        <v>73434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196.501628659777</v>
      </c>
      <c r="D36" s="36" t="n">
        <v>218.037515569444</v>
      </c>
      <c r="E36" s="36" t="n">
        <v>235.997720108083</v>
      </c>
      <c r="F36" s="36" t="n">
        <v>225.367487745273</v>
      </c>
      <c r="G36" s="36" t="n">
        <v>190.917640644665</v>
      </c>
      <c r="H36" s="36" t="n">
        <v>164.808325506975</v>
      </c>
      <c r="I36" s="36" t="n">
        <v>163.045946420274</v>
      </c>
      <c r="J36" s="36" t="n">
        <v>159.545532623186</v>
      </c>
      <c r="K36" s="36" t="n">
        <v>165.05652395675</v>
      </c>
      <c r="L36" s="36" t="n">
        <v>183.685249123282</v>
      </c>
      <c r="M36" s="36" t="n">
        <v>183.026359919494</v>
      </c>
      <c r="N36" s="36" t="n">
        <v>161.346456100491</v>
      </c>
      <c r="O36" s="36" t="n">
        <v>144.536570123462</v>
      </c>
      <c r="P36" s="36" t="n">
        <v>629.127043498846</v>
      </c>
      <c r="Q36" s="36" t="n">
        <v>3021</v>
      </c>
      <c r="R36" s="36" t="n">
        <v>186.105936744786</v>
      </c>
      <c r="S36" s="36" t="n">
        <v>198.259098779001</v>
      </c>
      <c r="T36" s="36" t="n">
        <v>213.673590198999</v>
      </c>
      <c r="U36" s="36" t="n">
        <v>213.692342282728</v>
      </c>
      <c r="V36" s="36" t="n">
        <v>197.664117602354</v>
      </c>
      <c r="W36" s="36" t="n">
        <v>182.010877883963</v>
      </c>
      <c r="X36" s="36" t="n">
        <v>181.366132123276</v>
      </c>
      <c r="Y36" s="36" t="n">
        <v>183.181540387346</v>
      </c>
      <c r="Z36" s="36" t="n">
        <v>184.409821262855</v>
      </c>
      <c r="AA36" s="36" t="n">
        <v>190.224126007774</v>
      </c>
      <c r="AB36" s="36" t="n">
        <v>191.190671334158</v>
      </c>
      <c r="AC36" s="36" t="n">
        <v>184.688081125722</v>
      </c>
      <c r="AD36" s="36" t="n">
        <v>186.834986260966</v>
      </c>
      <c r="AE36" s="36" t="n">
        <v>857.698678006072</v>
      </c>
      <c r="AF36" s="36" t="n">
        <v>3351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3402.53703629766</v>
      </c>
      <c r="D37" s="36" t="n">
        <v>3341.37484162574</v>
      </c>
      <c r="E37" s="36" t="n">
        <v>3297.42515926592</v>
      </c>
      <c r="F37" s="36" t="n">
        <v>3353.4151838966</v>
      </c>
      <c r="G37" s="36" t="n">
        <v>3396.46832784601</v>
      </c>
      <c r="H37" s="36" t="n">
        <v>3321.31886972978</v>
      </c>
      <c r="I37" s="36" t="n">
        <v>3274.8761643044</v>
      </c>
      <c r="J37" s="36" t="n">
        <v>3206.82342940638</v>
      </c>
      <c r="K37" s="36" t="n">
        <v>3158.28382207626</v>
      </c>
      <c r="L37" s="36" t="n">
        <v>3034.48384082993</v>
      </c>
      <c r="M37" s="36" t="n">
        <v>2987.73675028451</v>
      </c>
      <c r="N37" s="36" t="n">
        <v>3047.56748519269</v>
      </c>
      <c r="O37" s="36" t="n">
        <v>2595.5833990817</v>
      </c>
      <c r="P37" s="36" t="n">
        <v>6527.10569016242</v>
      </c>
      <c r="Q37" s="36" t="n">
        <v>47945</v>
      </c>
      <c r="R37" s="36" t="n">
        <v>3270.03595507332</v>
      </c>
      <c r="S37" s="36" t="n">
        <v>3258.90278872652</v>
      </c>
      <c r="T37" s="36" t="n">
        <v>3288.46636174331</v>
      </c>
      <c r="U37" s="36" t="n">
        <v>3364.19363299779</v>
      </c>
      <c r="V37" s="36" t="n">
        <v>3430.71432389155</v>
      </c>
      <c r="W37" s="36" t="n">
        <v>3484.57606281277</v>
      </c>
      <c r="X37" s="36" t="n">
        <v>3471.30432760693</v>
      </c>
      <c r="Y37" s="36" t="n">
        <v>3367.93365394937</v>
      </c>
      <c r="Z37" s="36" t="n">
        <v>3309.34229719728</v>
      </c>
      <c r="AA37" s="36" t="n">
        <v>3213.67132730622</v>
      </c>
      <c r="AB37" s="36" t="n">
        <v>3190.04471215106</v>
      </c>
      <c r="AC37" s="36" t="n">
        <v>3164.68670378929</v>
      </c>
      <c r="AD37" s="36" t="n">
        <v>2852.82969614675</v>
      </c>
      <c r="AE37" s="36" t="n">
        <v>8368.29815660786</v>
      </c>
      <c r="AF37" s="36" t="n">
        <v>51035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186.048870646167</v>
      </c>
      <c r="D38" s="36" t="n">
        <v>190.82720432923</v>
      </c>
      <c r="E38" s="36" t="n">
        <v>202.94070877682</v>
      </c>
      <c r="F38" s="36" t="n">
        <v>205.087081189032</v>
      </c>
      <c r="G38" s="36" t="n">
        <v>197.533325888834</v>
      </c>
      <c r="H38" s="36" t="n">
        <v>200.457767532027</v>
      </c>
      <c r="I38" s="36" t="n">
        <v>214.574927055893</v>
      </c>
      <c r="J38" s="36" t="n">
        <v>219.258742062735</v>
      </c>
      <c r="K38" s="36" t="n">
        <v>220.05999745586</v>
      </c>
      <c r="L38" s="36" t="n">
        <v>237.87084214814</v>
      </c>
      <c r="M38" s="36" t="n">
        <v>264.288575176319</v>
      </c>
      <c r="N38" s="36" t="n">
        <v>276.905989390381</v>
      </c>
      <c r="O38" s="36" t="n">
        <v>259.515849157129</v>
      </c>
      <c r="P38" s="36" t="n">
        <v>1094.63011919143</v>
      </c>
      <c r="Q38" s="36" t="n">
        <v>3970</v>
      </c>
      <c r="R38" s="36" t="n">
        <v>158.247720382051</v>
      </c>
      <c r="S38" s="36" t="n">
        <v>193.575008670002</v>
      </c>
      <c r="T38" s="36" t="n">
        <v>209.330997898084</v>
      </c>
      <c r="U38" s="36" t="n">
        <v>225.817891272649</v>
      </c>
      <c r="V38" s="36" t="n">
        <v>236.034369560131</v>
      </c>
      <c r="W38" s="36" t="n">
        <v>236.082741717887</v>
      </c>
      <c r="X38" s="36" t="n">
        <v>232.890346618437</v>
      </c>
      <c r="Y38" s="36" t="n">
        <v>228.371608865924</v>
      </c>
      <c r="Z38" s="36" t="n">
        <v>236.135785559983</v>
      </c>
      <c r="AA38" s="36" t="n">
        <v>259.425473191972</v>
      </c>
      <c r="AB38" s="36" t="n">
        <v>290.014767246608</v>
      </c>
      <c r="AC38" s="36" t="n">
        <v>313.769196716498</v>
      </c>
      <c r="AD38" s="36" t="n">
        <v>315.085291368698</v>
      </c>
      <c r="AE38" s="36" t="n">
        <v>1294.21880093108</v>
      </c>
      <c r="AF38" s="36" t="n">
        <v>4429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7636.56334624537</v>
      </c>
      <c r="D39" s="36" t="n">
        <v>7793.18706986836</v>
      </c>
      <c r="E39" s="36" t="n">
        <v>7991.63210733502</v>
      </c>
      <c r="F39" s="36" t="n">
        <v>7997.68386977007</v>
      </c>
      <c r="G39" s="36" t="n">
        <v>8188.00453690566</v>
      </c>
      <c r="H39" s="36" t="n">
        <v>8619.9708004948</v>
      </c>
      <c r="I39" s="36" t="n">
        <v>8673.72786189763</v>
      </c>
      <c r="J39" s="36" t="n">
        <v>8035.5856597902</v>
      </c>
      <c r="K39" s="36" t="n">
        <v>7213.6206240306</v>
      </c>
      <c r="L39" s="36" t="n">
        <v>6421.49677706282</v>
      </c>
      <c r="M39" s="36" t="n">
        <v>6093.57156828644</v>
      </c>
      <c r="N39" s="36" t="n">
        <v>5986.8259971911</v>
      </c>
      <c r="O39" s="36" t="n">
        <v>5153.81990363009</v>
      </c>
      <c r="P39" s="36" t="n">
        <v>13386.3098774918</v>
      </c>
      <c r="Q39" s="36" t="n">
        <v>109192</v>
      </c>
      <c r="R39" s="36" t="n">
        <v>7689.00742762248</v>
      </c>
      <c r="S39" s="36" t="n">
        <v>7574.54982169024</v>
      </c>
      <c r="T39" s="36" t="n">
        <v>7451.57198631598</v>
      </c>
      <c r="U39" s="36" t="n">
        <v>7496.09877620817</v>
      </c>
      <c r="V39" s="36" t="n">
        <v>7847.8103268853</v>
      </c>
      <c r="W39" s="36" t="n">
        <v>8269.77555984185</v>
      </c>
      <c r="X39" s="36" t="n">
        <v>8319.63025571694</v>
      </c>
      <c r="Y39" s="36" t="n">
        <v>7699.76138387461</v>
      </c>
      <c r="Z39" s="36" t="n">
        <v>6974.67425974642</v>
      </c>
      <c r="AA39" s="36" t="n">
        <v>6397.65108477422</v>
      </c>
      <c r="AB39" s="36" t="n">
        <v>6303.15732750092</v>
      </c>
      <c r="AC39" s="36" t="n">
        <v>6538.52732639067</v>
      </c>
      <c r="AD39" s="36" t="n">
        <v>6155.82464255699</v>
      </c>
      <c r="AE39" s="36" t="n">
        <v>17516.9598208752</v>
      </c>
      <c r="AF39" s="36" t="n">
        <v>112235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381.240280358036</v>
      </c>
      <c r="D40" s="36" t="n">
        <v>415.459378042574</v>
      </c>
      <c r="E40" s="36" t="n">
        <v>438.253984593124</v>
      </c>
      <c r="F40" s="36" t="n">
        <v>430.220030493636</v>
      </c>
      <c r="G40" s="36" t="n">
        <v>389.305557425189</v>
      </c>
      <c r="H40" s="36" t="n">
        <v>384.528634582288</v>
      </c>
      <c r="I40" s="36" t="n">
        <v>407.940097364961</v>
      </c>
      <c r="J40" s="36" t="n">
        <v>403.321625181833</v>
      </c>
      <c r="K40" s="36" t="n">
        <v>410.209089309301</v>
      </c>
      <c r="L40" s="36" t="n">
        <v>434.45294619501</v>
      </c>
      <c r="M40" s="36" t="n">
        <v>454.209651150368</v>
      </c>
      <c r="N40" s="36" t="n">
        <v>467.057867124937</v>
      </c>
      <c r="O40" s="36" t="n">
        <v>442.779712558363</v>
      </c>
      <c r="P40" s="36" t="n">
        <v>1795.02114562038</v>
      </c>
      <c r="Q40" s="36" t="n">
        <v>7254</v>
      </c>
      <c r="R40" s="36" t="n">
        <v>380.901390288239</v>
      </c>
      <c r="S40" s="36" t="n">
        <v>400.640160436002</v>
      </c>
      <c r="T40" s="36" t="n">
        <v>424.346022543488</v>
      </c>
      <c r="U40" s="36" t="n">
        <v>435.71926619045</v>
      </c>
      <c r="V40" s="36" t="n">
        <v>428.026836090923</v>
      </c>
      <c r="W40" s="36" t="n">
        <v>434.409135662335</v>
      </c>
      <c r="X40" s="36" t="n">
        <v>451.948641071808</v>
      </c>
      <c r="Y40" s="36" t="n">
        <v>439.705397257398</v>
      </c>
      <c r="Z40" s="36" t="n">
        <v>436.864934331123</v>
      </c>
      <c r="AA40" s="36" t="n">
        <v>472.029119379692</v>
      </c>
      <c r="AB40" s="36" t="n">
        <v>515.545567667385</v>
      </c>
      <c r="AC40" s="36" t="n">
        <v>530.360790100961</v>
      </c>
      <c r="AD40" s="36" t="n">
        <v>515.231465769557</v>
      </c>
      <c r="AE40" s="36" t="n">
        <v>2195.27127321064</v>
      </c>
      <c r="AF40" s="36" t="n">
        <v>8061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1102.04580040518</v>
      </c>
      <c r="D41" s="36" t="n">
        <v>1187.48156188128</v>
      </c>
      <c r="E41" s="36" t="n">
        <v>1217.6136153406</v>
      </c>
      <c r="F41" s="36" t="n">
        <v>1239.02600836939</v>
      </c>
      <c r="G41" s="36" t="n">
        <v>1232.89316228503</v>
      </c>
      <c r="H41" s="36" t="n">
        <v>1197.04484828677</v>
      </c>
      <c r="I41" s="36" t="n">
        <v>1196.10010516291</v>
      </c>
      <c r="J41" s="36" t="n">
        <v>1240.2280303721</v>
      </c>
      <c r="K41" s="36" t="n">
        <v>1258.33772512627</v>
      </c>
      <c r="L41" s="36" t="n">
        <v>1243.05070351214</v>
      </c>
      <c r="M41" s="36" t="n">
        <v>1288.46809330598</v>
      </c>
      <c r="N41" s="36" t="n">
        <v>1356.27746638484</v>
      </c>
      <c r="O41" s="36" t="n">
        <v>1310.75549927705</v>
      </c>
      <c r="P41" s="36" t="n">
        <v>4510.67738029047</v>
      </c>
      <c r="Q41" s="36" t="n">
        <v>20580</v>
      </c>
      <c r="R41" s="36" t="n">
        <v>1058.2391103136</v>
      </c>
      <c r="S41" s="36" t="n">
        <v>1066.81199512157</v>
      </c>
      <c r="T41" s="36" t="n">
        <v>1133.16598624457</v>
      </c>
      <c r="U41" s="36" t="n">
        <v>1218.5425597888</v>
      </c>
      <c r="V41" s="36" t="n">
        <v>1257.26431456729</v>
      </c>
      <c r="W41" s="36" t="n">
        <v>1275.40278969266</v>
      </c>
      <c r="X41" s="36" t="n">
        <v>1301.80504225163</v>
      </c>
      <c r="Y41" s="36" t="n">
        <v>1255.75497213049</v>
      </c>
      <c r="Z41" s="36" t="n">
        <v>1231.50624275332</v>
      </c>
      <c r="AA41" s="36" t="n">
        <v>1317.32463772715</v>
      </c>
      <c r="AB41" s="36" t="n">
        <v>1428.66137802565</v>
      </c>
      <c r="AC41" s="36" t="n">
        <v>1476.98280642057</v>
      </c>
      <c r="AD41" s="36" t="n">
        <v>1430.07859845243</v>
      </c>
      <c r="AE41" s="36" t="n">
        <v>5112.45956651028</v>
      </c>
      <c r="AF41" s="36" t="n">
        <v>21564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825.460184700076</v>
      </c>
      <c r="D42" s="36" t="n">
        <v>908.025631586111</v>
      </c>
      <c r="E42" s="36" t="n">
        <v>949.984202589449</v>
      </c>
      <c r="F42" s="36" t="n">
        <v>870.364707495941</v>
      </c>
      <c r="G42" s="36" t="n">
        <v>735.896869881557</v>
      </c>
      <c r="H42" s="36" t="n">
        <v>667.404263851961</v>
      </c>
      <c r="I42" s="36" t="n">
        <v>677.271298319652</v>
      </c>
      <c r="J42" s="36" t="n">
        <v>666.783138820083</v>
      </c>
      <c r="K42" s="36" t="n">
        <v>630.933151908973</v>
      </c>
      <c r="L42" s="36" t="n">
        <v>565.780498566941</v>
      </c>
      <c r="M42" s="36" t="n">
        <v>548.914377949821</v>
      </c>
      <c r="N42" s="36" t="n">
        <v>584.705462437483</v>
      </c>
      <c r="O42" s="36" t="n">
        <v>518.799447860212</v>
      </c>
      <c r="P42" s="36" t="n">
        <v>1507.67676403174</v>
      </c>
      <c r="Q42" s="36" t="n">
        <v>10658</v>
      </c>
      <c r="R42" s="36" t="n">
        <v>767.715662335455</v>
      </c>
      <c r="S42" s="36" t="n">
        <v>859.248284103713</v>
      </c>
      <c r="T42" s="36" t="n">
        <v>894.575047859368</v>
      </c>
      <c r="U42" s="36" t="n">
        <v>844.200872275244</v>
      </c>
      <c r="V42" s="36" t="n">
        <v>755.980005949949</v>
      </c>
      <c r="W42" s="36" t="n">
        <v>734.184048113396</v>
      </c>
      <c r="X42" s="36" t="n">
        <v>732.492818441264</v>
      </c>
      <c r="Y42" s="36" t="n">
        <v>667.096362486625</v>
      </c>
      <c r="Z42" s="36" t="n">
        <v>624.214252592057</v>
      </c>
      <c r="AA42" s="36" t="n">
        <v>624.590877706152</v>
      </c>
      <c r="AB42" s="36" t="n">
        <v>632.59212926005</v>
      </c>
      <c r="AC42" s="36" t="n">
        <v>629.397912896434</v>
      </c>
      <c r="AD42" s="36" t="n">
        <v>610.291648325544</v>
      </c>
      <c r="AE42" s="36" t="n">
        <v>2314.42007765475</v>
      </c>
      <c r="AF42" s="36" t="n">
        <v>11691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1882.87340607397</v>
      </c>
      <c r="D43" s="36" t="n">
        <v>2115.92471428733</v>
      </c>
      <c r="E43" s="36" t="n">
        <v>2237.21597840084</v>
      </c>
      <c r="F43" s="36" t="n">
        <v>2320.38416965918</v>
      </c>
      <c r="G43" s="36" t="n">
        <v>2389.96847709942</v>
      </c>
      <c r="H43" s="36" t="n">
        <v>2440.01725417598</v>
      </c>
      <c r="I43" s="36" t="n">
        <v>2562.35179764401</v>
      </c>
      <c r="J43" s="36" t="n">
        <v>2672.66985382748</v>
      </c>
      <c r="K43" s="36" t="n">
        <v>2687.46177293925</v>
      </c>
      <c r="L43" s="36" t="n">
        <v>2638.03556993025</v>
      </c>
      <c r="M43" s="36" t="n">
        <v>2577.82844803542</v>
      </c>
      <c r="N43" s="36" t="n">
        <v>2493.03355883666</v>
      </c>
      <c r="O43" s="36" t="n">
        <v>2239.33988474338</v>
      </c>
      <c r="P43" s="36" t="n">
        <v>6128.89511434684</v>
      </c>
      <c r="Q43" s="36" t="n">
        <v>37386</v>
      </c>
      <c r="R43" s="36" t="n">
        <v>1744.73644923968</v>
      </c>
      <c r="S43" s="36" t="n">
        <v>2074.21164833792</v>
      </c>
      <c r="T43" s="36" t="n">
        <v>2237.13813749722</v>
      </c>
      <c r="U43" s="36" t="n">
        <v>2318.66347878548</v>
      </c>
      <c r="V43" s="36" t="n">
        <v>2377.39958867015</v>
      </c>
      <c r="W43" s="36" t="n">
        <v>2509.64029331695</v>
      </c>
      <c r="X43" s="36" t="n">
        <v>2710.18069230558</v>
      </c>
      <c r="Y43" s="36" t="n">
        <v>2749.67534940647</v>
      </c>
      <c r="Z43" s="36" t="n">
        <v>2755.84084857888</v>
      </c>
      <c r="AA43" s="36" t="n">
        <v>2851.02663960898</v>
      </c>
      <c r="AB43" s="36" t="n">
        <v>2867.6442295464</v>
      </c>
      <c r="AC43" s="36" t="n">
        <v>2750.53785279172</v>
      </c>
      <c r="AD43" s="36" t="n">
        <v>2545.71637730064</v>
      </c>
      <c r="AE43" s="36" t="n">
        <v>7793.58841461394</v>
      </c>
      <c r="AF43" s="36" t="n">
        <v>40286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4702.94781089121</v>
      </c>
      <c r="D44" s="36" t="n">
        <v>4948.66690545693</v>
      </c>
      <c r="E44" s="36" t="n">
        <v>5264.61901633073</v>
      </c>
      <c r="F44" s="36" t="n">
        <v>5445.74042073203</v>
      </c>
      <c r="G44" s="36" t="n">
        <v>5402.92654226076</v>
      </c>
      <c r="H44" s="36" t="n">
        <v>5372.41899974772</v>
      </c>
      <c r="I44" s="36" t="n">
        <v>5501.43791538653</v>
      </c>
      <c r="J44" s="36" t="n">
        <v>5341.55575709854</v>
      </c>
      <c r="K44" s="36" t="n">
        <v>5083.14525729211</v>
      </c>
      <c r="L44" s="36" t="n">
        <v>5121.68965683291</v>
      </c>
      <c r="M44" s="36" t="n">
        <v>5468.61345164716</v>
      </c>
      <c r="N44" s="36" t="n">
        <v>5626.27623248924</v>
      </c>
      <c r="O44" s="36" t="n">
        <v>5057.68121912081</v>
      </c>
      <c r="P44" s="36" t="n">
        <v>16085.2808147133</v>
      </c>
      <c r="Q44" s="36" t="n">
        <v>84423</v>
      </c>
      <c r="R44" s="36" t="n">
        <v>4518.40660315772</v>
      </c>
      <c r="S44" s="36" t="n">
        <v>4891.95205759826</v>
      </c>
      <c r="T44" s="36" t="n">
        <v>5222.46356380186</v>
      </c>
      <c r="U44" s="36" t="n">
        <v>5367.05612655693</v>
      </c>
      <c r="V44" s="36" t="n">
        <v>5580.63270413859</v>
      </c>
      <c r="W44" s="36" t="n">
        <v>5740.61350841182</v>
      </c>
      <c r="X44" s="36" t="n">
        <v>5776.22334740371</v>
      </c>
      <c r="Y44" s="36" t="n">
        <v>5803.44806476505</v>
      </c>
      <c r="Z44" s="36" t="n">
        <v>5936.75828629074</v>
      </c>
      <c r="AA44" s="36" t="n">
        <v>6117.08389946546</v>
      </c>
      <c r="AB44" s="36" t="n">
        <v>6315.42705054282</v>
      </c>
      <c r="AC44" s="36" t="n">
        <v>6245.84282751433</v>
      </c>
      <c r="AD44" s="36" t="n">
        <v>5845.94964596277</v>
      </c>
      <c r="AE44" s="36" t="n">
        <v>20356.1423143899</v>
      </c>
      <c r="AF44" s="36" t="n">
        <v>93718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775.457509260018</v>
      </c>
      <c r="D45" s="36" t="n">
        <v>865.314910928017</v>
      </c>
      <c r="E45" s="36" t="n">
        <v>927.929654514522</v>
      </c>
      <c r="F45" s="36" t="n">
        <v>908.610160691716</v>
      </c>
      <c r="G45" s="36" t="n">
        <v>769.190363343398</v>
      </c>
      <c r="H45" s="36" t="n">
        <v>654.953987858455</v>
      </c>
      <c r="I45" s="36" t="n">
        <v>639.651266789398</v>
      </c>
      <c r="J45" s="36" t="n">
        <v>623.581585346497</v>
      </c>
      <c r="K45" s="36" t="n">
        <v>626.644697478307</v>
      </c>
      <c r="L45" s="36" t="n">
        <v>643.904514983294</v>
      </c>
      <c r="M45" s="36" t="n">
        <v>632.425730774146</v>
      </c>
      <c r="N45" s="36" t="n">
        <v>608.065479081744</v>
      </c>
      <c r="O45" s="36" t="n">
        <v>577.509388421979</v>
      </c>
      <c r="P45" s="36" t="n">
        <v>2235.76075052851</v>
      </c>
      <c r="Q45" s="36" t="n">
        <v>11489</v>
      </c>
      <c r="R45" s="36" t="n">
        <v>771.188032431192</v>
      </c>
      <c r="S45" s="36" t="n">
        <v>856.675662081119</v>
      </c>
      <c r="T45" s="36" t="n">
        <v>894.376747031823</v>
      </c>
      <c r="U45" s="36" t="n">
        <v>873.805836084666</v>
      </c>
      <c r="V45" s="36" t="n">
        <v>789.078956304927</v>
      </c>
      <c r="W45" s="36" t="n">
        <v>729.371563730402</v>
      </c>
      <c r="X45" s="36" t="n">
        <v>706.494764230556</v>
      </c>
      <c r="Y45" s="36" t="n">
        <v>692.420272105157</v>
      </c>
      <c r="Z45" s="36" t="n">
        <v>708.671726560997</v>
      </c>
      <c r="AA45" s="36" t="n">
        <v>737.481006773493</v>
      </c>
      <c r="AB45" s="36" t="n">
        <v>778.938344037949</v>
      </c>
      <c r="AC45" s="36" t="n">
        <v>773.969824997353</v>
      </c>
      <c r="AD45" s="36" t="n">
        <v>716.61926231249</v>
      </c>
      <c r="AE45" s="36" t="n">
        <v>3020.90800131788</v>
      </c>
      <c r="AF45" s="36" t="n">
        <v>13050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2177.2225750385</v>
      </c>
      <c r="D46" s="36" t="n">
        <v>2299.6630960549</v>
      </c>
      <c r="E46" s="36" t="n">
        <v>2371.80633305012</v>
      </c>
      <c r="F46" s="36" t="n">
        <v>2362.76583036904</v>
      </c>
      <c r="G46" s="36" t="n">
        <v>2375.32738681322</v>
      </c>
      <c r="H46" s="36" t="n">
        <v>2529.64034858083</v>
      </c>
      <c r="I46" s="36" t="n">
        <v>2742.71166074952</v>
      </c>
      <c r="J46" s="36" t="n">
        <v>2641.71424201502</v>
      </c>
      <c r="K46" s="36" t="n">
        <v>2358.79538518372</v>
      </c>
      <c r="L46" s="36" t="n">
        <v>2103.33212607874</v>
      </c>
      <c r="M46" s="36" t="n">
        <v>2029.97981301399</v>
      </c>
      <c r="N46" s="36" t="n">
        <v>2015.59436818432</v>
      </c>
      <c r="O46" s="36" t="n">
        <v>1744.74710189983</v>
      </c>
      <c r="P46" s="36" t="n">
        <v>4342.69973296824</v>
      </c>
      <c r="Q46" s="36" t="n">
        <v>34096</v>
      </c>
      <c r="R46" s="36" t="n">
        <v>2110.42731756829</v>
      </c>
      <c r="S46" s="36" t="n">
        <v>2212.03375060068</v>
      </c>
      <c r="T46" s="36" t="n">
        <v>2258.29635334599</v>
      </c>
      <c r="U46" s="36" t="n">
        <v>2300.89322549455</v>
      </c>
      <c r="V46" s="36" t="n">
        <v>2379.78218356931</v>
      </c>
      <c r="W46" s="36" t="n">
        <v>2550.78697125504</v>
      </c>
      <c r="X46" s="36" t="n">
        <v>2731.90052307338</v>
      </c>
      <c r="Y46" s="36" t="n">
        <v>2587.99122448292</v>
      </c>
      <c r="Z46" s="36" t="n">
        <v>2349.18623201396</v>
      </c>
      <c r="AA46" s="36" t="n">
        <v>2241.96567139589</v>
      </c>
      <c r="AB46" s="36" t="n">
        <v>2257.79541461193</v>
      </c>
      <c r="AC46" s="36" t="n">
        <v>2249.87934154967</v>
      </c>
      <c r="AD46" s="36" t="n">
        <v>2022.46471909384</v>
      </c>
      <c r="AE46" s="36" t="n">
        <v>5633.59707194455</v>
      </c>
      <c r="AF46" s="36" t="n">
        <v>35887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443.223154232893</v>
      </c>
      <c r="D47" s="36" t="n">
        <v>492.196824791587</v>
      </c>
      <c r="E47" s="36" t="n">
        <v>543.204568911961</v>
      </c>
      <c r="F47" s="36" t="n">
        <v>494.401642251422</v>
      </c>
      <c r="G47" s="36" t="n">
        <v>365.982356679538</v>
      </c>
      <c r="H47" s="36" t="n">
        <v>301.809616378996</v>
      </c>
      <c r="I47" s="36" t="n">
        <v>320.822586618209</v>
      </c>
      <c r="J47" s="36" t="n">
        <v>321.545427794726</v>
      </c>
      <c r="K47" s="36" t="n">
        <v>333.127954957971</v>
      </c>
      <c r="L47" s="36" t="n">
        <v>361.765538663817</v>
      </c>
      <c r="M47" s="36" t="n">
        <v>373.244136654933</v>
      </c>
      <c r="N47" s="36" t="n">
        <v>371.830587249906</v>
      </c>
      <c r="O47" s="36" t="n">
        <v>375.009508863545</v>
      </c>
      <c r="P47" s="36" t="n">
        <v>1565.8360959505</v>
      </c>
      <c r="Q47" s="36" t="n">
        <v>6664</v>
      </c>
      <c r="R47" s="36" t="n">
        <v>438.475502387148</v>
      </c>
      <c r="S47" s="36" t="n">
        <v>503.062563804494</v>
      </c>
      <c r="T47" s="36" t="n">
        <v>537.581326878629</v>
      </c>
      <c r="U47" s="36" t="n">
        <v>490.716318505234</v>
      </c>
      <c r="V47" s="36" t="n">
        <v>403.143915666923</v>
      </c>
      <c r="W47" s="36" t="n">
        <v>363.386889859279</v>
      </c>
      <c r="X47" s="36" t="n">
        <v>363.956568521473</v>
      </c>
      <c r="Y47" s="36" t="n">
        <v>361.106402584953</v>
      </c>
      <c r="Z47" s="36" t="n">
        <v>379.803032385196</v>
      </c>
      <c r="AA47" s="36" t="n">
        <v>402.86557817365</v>
      </c>
      <c r="AB47" s="36" t="n">
        <v>418.06821484958</v>
      </c>
      <c r="AC47" s="36" t="n">
        <v>437.561923590486</v>
      </c>
      <c r="AD47" s="36" t="n">
        <v>438.766106102853</v>
      </c>
      <c r="AE47" s="36" t="n">
        <v>1901.5056566901</v>
      </c>
      <c r="AF47" s="36" t="n">
        <v>7440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2158.61847921434</v>
      </c>
      <c r="D48" s="36" t="n">
        <v>2363.29847531411</v>
      </c>
      <c r="E48" s="36" t="n">
        <v>2541.52446799601</v>
      </c>
      <c r="F48" s="36" t="n">
        <v>2563.42469470904</v>
      </c>
      <c r="G48" s="36" t="n">
        <v>2458.8788167655</v>
      </c>
      <c r="H48" s="36" t="n">
        <v>2376.07259422296</v>
      </c>
      <c r="I48" s="36" t="n">
        <v>2491.70858757359</v>
      </c>
      <c r="J48" s="36" t="n">
        <v>2568.30595401099</v>
      </c>
      <c r="K48" s="36" t="n">
        <v>2448.50056322399</v>
      </c>
      <c r="L48" s="36" t="n">
        <v>2296.4032832859</v>
      </c>
      <c r="M48" s="36" t="n">
        <v>2388.75216577728</v>
      </c>
      <c r="N48" s="36" t="n">
        <v>2538.09759458812</v>
      </c>
      <c r="O48" s="36" t="n">
        <v>2480.36270290015</v>
      </c>
      <c r="P48" s="36" t="n">
        <v>9221.05162041801</v>
      </c>
      <c r="Q48" s="36" t="n">
        <v>40895</v>
      </c>
      <c r="R48" s="36" t="n">
        <v>2128.68226313588</v>
      </c>
      <c r="S48" s="36" t="n">
        <v>2182.79301736191</v>
      </c>
      <c r="T48" s="36" t="n">
        <v>2328.97301084182</v>
      </c>
      <c r="U48" s="36" t="n">
        <v>2493.29219947005</v>
      </c>
      <c r="V48" s="36" t="n">
        <v>2519.09453652236</v>
      </c>
      <c r="W48" s="36" t="n">
        <v>2521.06054515656</v>
      </c>
      <c r="X48" s="36" t="n">
        <v>2624.51587219302</v>
      </c>
      <c r="Y48" s="36" t="n">
        <v>2669.91499455963</v>
      </c>
      <c r="Z48" s="36" t="n">
        <v>2617.16515588004</v>
      </c>
      <c r="AA48" s="36" t="n">
        <v>2565.5075693769</v>
      </c>
      <c r="AB48" s="36" t="n">
        <v>2685.54339053335</v>
      </c>
      <c r="AC48" s="36" t="n">
        <v>2887.84369750193</v>
      </c>
      <c r="AD48" s="36" t="n">
        <v>2972.60252051624</v>
      </c>
      <c r="AE48" s="36" t="n">
        <v>11439.0112269503</v>
      </c>
      <c r="AF48" s="36" t="n">
        <v>44636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209556</v>
      </c>
      <c r="D49" s="36" t="n">
        <v>220305</v>
      </c>
      <c r="E49" s="36" t="n">
        <v>230588</v>
      </c>
      <c r="F49" s="36" t="n">
        <v>237395</v>
      </c>
      <c r="G49" s="36" t="n">
        <v>238633</v>
      </c>
      <c r="H49" s="36" t="n">
        <v>238951</v>
      </c>
      <c r="I49" s="36" t="n">
        <v>241825</v>
      </c>
      <c r="J49" s="36" t="n">
        <v>237281</v>
      </c>
      <c r="K49" s="36" t="n">
        <v>231364</v>
      </c>
      <c r="L49" s="36" t="n">
        <v>224905</v>
      </c>
      <c r="M49" s="36" t="n">
        <v>219134</v>
      </c>
      <c r="N49" s="36" t="n">
        <v>208820</v>
      </c>
      <c r="O49" s="36" t="n">
        <v>179923</v>
      </c>
      <c r="P49" s="36" t="n">
        <v>470593</v>
      </c>
      <c r="Q49" s="36" t="n">
        <f aca="false">SUM(C49:P49)</f>
        <v>3389273</v>
      </c>
      <c r="R49" s="36" t="n">
        <v>201627</v>
      </c>
      <c r="S49" s="36" t="n">
        <v>211155</v>
      </c>
      <c r="T49" s="36" t="n">
        <v>220510</v>
      </c>
      <c r="U49" s="36" t="n">
        <v>228372</v>
      </c>
      <c r="V49" s="36" t="n">
        <v>234249</v>
      </c>
      <c r="W49" s="36" t="n">
        <v>240553</v>
      </c>
      <c r="X49" s="36" t="n">
        <v>246763</v>
      </c>
      <c r="Y49" s="36" t="n">
        <v>244118</v>
      </c>
      <c r="Z49" s="36" t="n">
        <v>241306</v>
      </c>
      <c r="AA49" s="36" t="n">
        <v>238185</v>
      </c>
      <c r="AB49" s="36" t="n">
        <v>235045</v>
      </c>
      <c r="AC49" s="36" t="n">
        <v>229026</v>
      </c>
      <c r="AD49" s="36" t="n">
        <v>208217</v>
      </c>
      <c r="AE49" s="36" t="n">
        <v>619090</v>
      </c>
      <c r="AF49" s="36" t="n">
        <f aca="false">SUM(R49:AE49)</f>
        <v>3598216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  <col collapsed="false" customWidth="true" hidden="false" outlineLevel="0" max="31" min="3" style="0" width="12.96"/>
  </cols>
  <sheetData>
    <row r="1" customFormat="false" ht="12.8" hidden="false" customHeight="false" outlineLevel="0" collapsed="false">
      <c r="A1" s="0" t="n">
        <v>2050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3348.10859138991</v>
      </c>
      <c r="D3" s="36" t="n">
        <v>3467.47431475537</v>
      </c>
      <c r="E3" s="36" t="n">
        <v>3604.21462406116</v>
      </c>
      <c r="F3" s="36" t="n">
        <v>3727.55273141459</v>
      </c>
      <c r="G3" s="36" t="n">
        <v>3654.13174139413</v>
      </c>
      <c r="H3" s="36" t="n">
        <v>3394.19822162054</v>
      </c>
      <c r="I3" s="36" t="n">
        <v>3292.96775896424</v>
      </c>
      <c r="J3" s="36" t="n">
        <v>3310.31090659389</v>
      </c>
      <c r="K3" s="36" t="n">
        <v>3318.92415988728</v>
      </c>
      <c r="L3" s="36" t="n">
        <v>3362.99378435128</v>
      </c>
      <c r="M3" s="36" t="n">
        <v>3317.39594697484</v>
      </c>
      <c r="N3" s="36" t="n">
        <v>3188.53692963864</v>
      </c>
      <c r="O3" s="36" t="n">
        <v>2851.85419676606</v>
      </c>
      <c r="P3" s="36" t="n">
        <v>9038.33609218807</v>
      </c>
      <c r="Q3" s="36" t="n">
        <v>52877</v>
      </c>
      <c r="R3" s="36" t="n">
        <v>3061.96018191342</v>
      </c>
      <c r="S3" s="36" t="n">
        <v>3251.46751265375</v>
      </c>
      <c r="T3" s="36" t="n">
        <v>3453.70445701482</v>
      </c>
      <c r="U3" s="36" t="n">
        <v>3528.85976679949</v>
      </c>
      <c r="V3" s="36" t="n">
        <v>3556.77789414348</v>
      </c>
      <c r="W3" s="36" t="n">
        <v>3571.35094702746</v>
      </c>
      <c r="X3" s="36" t="n">
        <v>3586.42601945292</v>
      </c>
      <c r="Y3" s="36" t="n">
        <v>3561.97962775301</v>
      </c>
      <c r="Z3" s="36" t="n">
        <v>3593.48421216494</v>
      </c>
      <c r="AA3" s="36" t="n">
        <v>3644.72229552786</v>
      </c>
      <c r="AB3" s="36" t="n">
        <v>3525.50651525323</v>
      </c>
      <c r="AC3" s="36" t="n">
        <v>3374.17460854809</v>
      </c>
      <c r="AD3" s="36" t="n">
        <v>3164.07785804765</v>
      </c>
      <c r="AE3" s="36" t="n">
        <v>11129.5081036999</v>
      </c>
      <c r="AF3" s="36" t="n">
        <v>56004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3242.11104780024</v>
      </c>
      <c r="D4" s="36" t="n">
        <v>3592.22372807838</v>
      </c>
      <c r="E4" s="36" t="n">
        <v>3849.78627841933</v>
      </c>
      <c r="F4" s="36" t="n">
        <v>3989.63571494713</v>
      </c>
      <c r="G4" s="36" t="n">
        <v>3925.88241863856</v>
      </c>
      <c r="H4" s="36" t="n">
        <v>3701.75802835646</v>
      </c>
      <c r="I4" s="36" t="n">
        <v>3700.33722590864</v>
      </c>
      <c r="J4" s="36" t="n">
        <v>3948.5587000659</v>
      </c>
      <c r="K4" s="36" t="n">
        <v>4098.72398932394</v>
      </c>
      <c r="L4" s="36" t="n">
        <v>4163.44620082066</v>
      </c>
      <c r="M4" s="36" t="n">
        <v>4330.8368813135</v>
      </c>
      <c r="N4" s="36" t="n">
        <v>4683.14686131196</v>
      </c>
      <c r="O4" s="36" t="n">
        <v>4730.02829395082</v>
      </c>
      <c r="P4" s="36" t="n">
        <v>15142.5246310645</v>
      </c>
      <c r="Q4" s="36" t="n">
        <v>67099</v>
      </c>
      <c r="R4" s="36" t="n">
        <v>3149.13130918597</v>
      </c>
      <c r="S4" s="36" t="n">
        <v>3340.75109593741</v>
      </c>
      <c r="T4" s="36" t="n">
        <v>3694.03766826193</v>
      </c>
      <c r="U4" s="36" t="n">
        <v>3838.98661114108</v>
      </c>
      <c r="V4" s="36" t="n">
        <v>3755.03371680898</v>
      </c>
      <c r="W4" s="36" t="n">
        <v>3798.37120202291</v>
      </c>
      <c r="X4" s="36" t="n">
        <v>3990.56476527432</v>
      </c>
      <c r="Y4" s="36" t="n">
        <v>4121.34585617737</v>
      </c>
      <c r="Z4" s="36" t="n">
        <v>4360.42410111547</v>
      </c>
      <c r="AA4" s="36" t="n">
        <v>4778.00742223933</v>
      </c>
      <c r="AB4" s="36" t="n">
        <v>5043.43030272978</v>
      </c>
      <c r="AC4" s="36" t="n">
        <v>5202.85795188453</v>
      </c>
      <c r="AD4" s="36" t="n">
        <v>5230.10383196318</v>
      </c>
      <c r="AE4" s="36" t="n">
        <v>18391.9541652577</v>
      </c>
      <c r="AF4" s="36" t="n">
        <v>72695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6264.38707288059</v>
      </c>
      <c r="D5" s="36" t="n">
        <v>6898.18985439685</v>
      </c>
      <c r="E5" s="36" t="n">
        <v>7042.63296380001</v>
      </c>
      <c r="F5" s="36" t="n">
        <v>6892.77891759492</v>
      </c>
      <c r="G5" s="36" t="n">
        <v>6551.48862937209</v>
      </c>
      <c r="H5" s="36" t="n">
        <v>6488.59426861859</v>
      </c>
      <c r="I5" s="36" t="n">
        <v>6628.87563012468</v>
      </c>
      <c r="J5" s="36" t="n">
        <v>6551.50963088629</v>
      </c>
      <c r="K5" s="36" t="n">
        <v>6407.9437880406</v>
      </c>
      <c r="L5" s="36" t="n">
        <v>6234.50522550348</v>
      </c>
      <c r="M5" s="36" t="n">
        <v>5781.90691869217</v>
      </c>
      <c r="N5" s="36" t="n">
        <v>5505.45501894737</v>
      </c>
      <c r="O5" s="36" t="n">
        <v>5474.1084425338</v>
      </c>
      <c r="P5" s="36" t="n">
        <v>16016.6236386086</v>
      </c>
      <c r="Q5" s="36" t="n">
        <v>98739</v>
      </c>
      <c r="R5" s="36" t="n">
        <v>6003.8944682279</v>
      </c>
      <c r="S5" s="36" t="n">
        <v>6481.9233820391</v>
      </c>
      <c r="T5" s="36" t="n">
        <v>6809.61574744038</v>
      </c>
      <c r="U5" s="36" t="n">
        <v>6796.6752177521</v>
      </c>
      <c r="V5" s="36" t="n">
        <v>6760.22015926135</v>
      </c>
      <c r="W5" s="36" t="n">
        <v>6902.80959859106</v>
      </c>
      <c r="X5" s="36" t="n">
        <v>7008.5397258697</v>
      </c>
      <c r="Y5" s="36" t="n">
        <v>6901.69373862662</v>
      </c>
      <c r="Z5" s="36" t="n">
        <v>6789.00362346745</v>
      </c>
      <c r="AA5" s="36" t="n">
        <v>6553.0220114732</v>
      </c>
      <c r="AB5" s="36" t="n">
        <v>6222.2553925305</v>
      </c>
      <c r="AC5" s="36" t="n">
        <v>6505.38192487145</v>
      </c>
      <c r="AD5" s="36" t="n">
        <v>6776.00332021832</v>
      </c>
      <c r="AE5" s="36" t="n">
        <v>20004.9616896309</v>
      </c>
      <c r="AF5" s="36" t="n">
        <v>106516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2481.81343716648</v>
      </c>
      <c r="D6" s="36" t="n">
        <v>2654.22889167858</v>
      </c>
      <c r="E6" s="36" t="n">
        <v>2750.46917929089</v>
      </c>
      <c r="F6" s="36" t="n">
        <v>2772.68448455739</v>
      </c>
      <c r="G6" s="36" t="n">
        <v>2689.53840872562</v>
      </c>
      <c r="H6" s="36" t="n">
        <v>2642.74036635173</v>
      </c>
      <c r="I6" s="36" t="n">
        <v>2757.24448779422</v>
      </c>
      <c r="J6" s="36" t="n">
        <v>2737.32799016459</v>
      </c>
      <c r="K6" s="36" t="n">
        <v>2582.78912977366</v>
      </c>
      <c r="L6" s="36" t="n">
        <v>2459.10099984602</v>
      </c>
      <c r="M6" s="36" t="n">
        <v>2342.29703709143</v>
      </c>
      <c r="N6" s="36" t="n">
        <v>2324.10550214762</v>
      </c>
      <c r="O6" s="36" t="n">
        <v>2124.7542822284</v>
      </c>
      <c r="P6" s="36" t="n">
        <v>6261.90580318338</v>
      </c>
      <c r="Q6" s="36" t="n">
        <v>39581</v>
      </c>
      <c r="R6" s="36" t="n">
        <v>2507.32104126102</v>
      </c>
      <c r="S6" s="36" t="n">
        <v>2584.70590289084</v>
      </c>
      <c r="T6" s="36" t="n">
        <v>2719.73020293218</v>
      </c>
      <c r="U6" s="36" t="n">
        <v>2777.81275024997</v>
      </c>
      <c r="V6" s="36" t="n">
        <v>2778.49196879257</v>
      </c>
      <c r="W6" s="36" t="n">
        <v>2789.15916565602</v>
      </c>
      <c r="X6" s="36" t="n">
        <v>2858.45740725762</v>
      </c>
      <c r="Y6" s="36" t="n">
        <v>2790.70947977213</v>
      </c>
      <c r="Z6" s="36" t="n">
        <v>2598.7615966834</v>
      </c>
      <c r="AA6" s="36" t="n">
        <v>2488.20819778484</v>
      </c>
      <c r="AB6" s="36" t="n">
        <v>2485.20735153357</v>
      </c>
      <c r="AC6" s="36" t="n">
        <v>2496.59403291001</v>
      </c>
      <c r="AD6" s="36" t="n">
        <v>2256.54046469963</v>
      </c>
      <c r="AE6" s="36" t="n">
        <v>7454.30043757619</v>
      </c>
      <c r="AF6" s="36" t="n">
        <v>41586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3572.76124757734</v>
      </c>
      <c r="D7" s="36" t="n">
        <v>3713.22787950228</v>
      </c>
      <c r="E7" s="36" t="n">
        <v>3751.99357754445</v>
      </c>
      <c r="F7" s="36" t="n">
        <v>3781.57929019373</v>
      </c>
      <c r="G7" s="36" t="n">
        <v>3829.98972645228</v>
      </c>
      <c r="H7" s="36" t="n">
        <v>3881.34518279339</v>
      </c>
      <c r="I7" s="36" t="n">
        <v>3889.69120782625</v>
      </c>
      <c r="J7" s="36" t="n">
        <v>3763.73719985734</v>
      </c>
      <c r="K7" s="36" t="n">
        <v>3561.67463011938</v>
      </c>
      <c r="L7" s="36" t="n">
        <v>3411.96432828833</v>
      </c>
      <c r="M7" s="36" t="n">
        <v>3269.3375364908</v>
      </c>
      <c r="N7" s="36" t="n">
        <v>3063.46165304832</v>
      </c>
      <c r="O7" s="36" t="n">
        <v>2602.00384479901</v>
      </c>
      <c r="P7" s="36" t="n">
        <v>6960.23269550711</v>
      </c>
      <c r="Q7" s="36" t="n">
        <v>53053</v>
      </c>
      <c r="R7" s="36" t="n">
        <v>3445.13456302799</v>
      </c>
      <c r="S7" s="36" t="n">
        <v>3573.30111676048</v>
      </c>
      <c r="T7" s="36" t="n">
        <v>3560.95792549532</v>
      </c>
      <c r="U7" s="36" t="n">
        <v>3607.03218090291</v>
      </c>
      <c r="V7" s="36" t="n">
        <v>3770.174865094</v>
      </c>
      <c r="W7" s="36" t="n">
        <v>4029.0046516756</v>
      </c>
      <c r="X7" s="36" t="n">
        <v>4139.83928535997</v>
      </c>
      <c r="Y7" s="36" t="n">
        <v>3943.66500261857</v>
      </c>
      <c r="Z7" s="36" t="n">
        <v>3778.59531235171</v>
      </c>
      <c r="AA7" s="36" t="n">
        <v>3722.23341439234</v>
      </c>
      <c r="AB7" s="36" t="n">
        <v>3602.93335305219</v>
      </c>
      <c r="AC7" s="36" t="n">
        <v>3319.88238911937</v>
      </c>
      <c r="AD7" s="36" t="n">
        <v>2824.30284370819</v>
      </c>
      <c r="AE7" s="36" t="n">
        <v>9279.94309644137</v>
      </c>
      <c r="AF7" s="36" t="n">
        <v>56597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160.751090435586</v>
      </c>
      <c r="D8" s="36" t="n">
        <v>195.193779187797</v>
      </c>
      <c r="E8" s="36" t="n">
        <v>212.250600555521</v>
      </c>
      <c r="F8" s="36" t="n">
        <v>203.595139977276</v>
      </c>
      <c r="G8" s="36" t="n">
        <v>174.95908108431</v>
      </c>
      <c r="H8" s="36" t="n">
        <v>152.916281534814</v>
      </c>
      <c r="I8" s="36" t="n">
        <v>156.893747801706</v>
      </c>
      <c r="J8" s="36" t="n">
        <v>160.905366061943</v>
      </c>
      <c r="K8" s="36" t="n">
        <v>160.463728225068</v>
      </c>
      <c r="L8" s="36" t="n">
        <v>178.005656682453</v>
      </c>
      <c r="M8" s="36" t="n">
        <v>193.4009368516</v>
      </c>
      <c r="N8" s="36" t="n">
        <v>187.418968919029</v>
      </c>
      <c r="O8" s="36" t="n">
        <v>179.127318835688</v>
      </c>
      <c r="P8" s="36" t="n">
        <v>842.118303847209</v>
      </c>
      <c r="Q8" s="36" t="n">
        <v>3158</v>
      </c>
      <c r="R8" s="36" t="n">
        <v>177.867558162053</v>
      </c>
      <c r="S8" s="36" t="n">
        <v>191.988295610493</v>
      </c>
      <c r="T8" s="36" t="n">
        <v>207.711886318781</v>
      </c>
      <c r="U8" s="36" t="n">
        <v>196.945993983985</v>
      </c>
      <c r="V8" s="36" t="n">
        <v>167.963882311985</v>
      </c>
      <c r="W8" s="36" t="n">
        <v>157.919193547921</v>
      </c>
      <c r="X8" s="36" t="n">
        <v>166.06187493343</v>
      </c>
      <c r="Y8" s="36" t="n">
        <v>163.872975572327</v>
      </c>
      <c r="Z8" s="36" t="n">
        <v>159.233177502499</v>
      </c>
      <c r="AA8" s="36" t="n">
        <v>159.532685475922</v>
      </c>
      <c r="AB8" s="36" t="n">
        <v>165.57802139739</v>
      </c>
      <c r="AC8" s="36" t="n">
        <v>181.80244133563</v>
      </c>
      <c r="AD8" s="36" t="n">
        <v>204.308794489849</v>
      </c>
      <c r="AE8" s="36" t="n">
        <v>983.213219357736</v>
      </c>
      <c r="AF8" s="36" t="n">
        <v>3284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15948.8523223042</v>
      </c>
      <c r="D9" s="36" t="n">
        <v>17521.7400937647</v>
      </c>
      <c r="E9" s="36" t="n">
        <v>18815.2610131909</v>
      </c>
      <c r="F9" s="36" t="n">
        <v>19459.674477185</v>
      </c>
      <c r="G9" s="36" t="n">
        <v>20026.5046618084</v>
      </c>
      <c r="H9" s="36" t="n">
        <v>20353.1840685258</v>
      </c>
      <c r="I9" s="36" t="n">
        <v>20664.0039341391</v>
      </c>
      <c r="J9" s="36" t="n">
        <v>21085.7686415078</v>
      </c>
      <c r="K9" s="36" t="n">
        <v>21133.1390378563</v>
      </c>
      <c r="L9" s="36" t="n">
        <v>21084.3330720126</v>
      </c>
      <c r="M9" s="36" t="n">
        <v>20333.2290492533</v>
      </c>
      <c r="N9" s="36" t="n">
        <v>18793.7036266253</v>
      </c>
      <c r="O9" s="36" t="n">
        <v>16026.1617791661</v>
      </c>
      <c r="P9" s="36" t="n">
        <v>36486.4442226607</v>
      </c>
      <c r="Q9" s="36" t="n">
        <v>287732</v>
      </c>
      <c r="R9" s="36" t="n">
        <v>15627.9881686682</v>
      </c>
      <c r="S9" s="36" t="n">
        <v>16737.1893676065</v>
      </c>
      <c r="T9" s="36" t="n">
        <v>17984.5694678515</v>
      </c>
      <c r="U9" s="36" t="n">
        <v>18675.6438199849</v>
      </c>
      <c r="V9" s="36" t="n">
        <v>19689.1080748631</v>
      </c>
      <c r="W9" s="36" t="n">
        <v>20640.4638545009</v>
      </c>
      <c r="X9" s="36" t="n">
        <v>21389.6173282791</v>
      </c>
      <c r="Y9" s="36" t="n">
        <v>22125.7540598877</v>
      </c>
      <c r="Z9" s="36" t="n">
        <v>22618.406190732</v>
      </c>
      <c r="AA9" s="36" t="n">
        <v>22583.3810399428</v>
      </c>
      <c r="AB9" s="36" t="n">
        <v>21693.2889725376</v>
      </c>
      <c r="AC9" s="36" t="n">
        <v>20675.2415550451</v>
      </c>
      <c r="AD9" s="36" t="n">
        <v>18719.1148963426</v>
      </c>
      <c r="AE9" s="36" t="n">
        <v>49102.2332037579</v>
      </c>
      <c r="AF9" s="36" t="n">
        <v>308262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1353.43243104979</v>
      </c>
      <c r="D10" s="36" t="n">
        <v>1459.50313645426</v>
      </c>
      <c r="E10" s="36" t="n">
        <v>1507.87987019907</v>
      </c>
      <c r="F10" s="36" t="n">
        <v>1460.90384707288</v>
      </c>
      <c r="G10" s="36" t="n">
        <v>1346.01128304668</v>
      </c>
      <c r="H10" s="36" t="n">
        <v>1298.12467478546</v>
      </c>
      <c r="I10" s="36" t="n">
        <v>1332.72642519215</v>
      </c>
      <c r="J10" s="36" t="n">
        <v>1300.02905190272</v>
      </c>
      <c r="K10" s="36" t="n">
        <v>1259.30041396378</v>
      </c>
      <c r="L10" s="36" t="n">
        <v>1279.71945299654</v>
      </c>
      <c r="M10" s="36" t="n">
        <v>1332.5173132587</v>
      </c>
      <c r="N10" s="36" t="n">
        <v>1426.99374160327</v>
      </c>
      <c r="O10" s="36" t="n">
        <v>1399.25347943779</v>
      </c>
      <c r="P10" s="36" t="n">
        <v>4778.60487903691</v>
      </c>
      <c r="Q10" s="36" t="n">
        <v>22535</v>
      </c>
      <c r="R10" s="36" t="n">
        <v>1393.5254912254</v>
      </c>
      <c r="S10" s="36" t="n">
        <v>1326.17111361995</v>
      </c>
      <c r="T10" s="36" t="n">
        <v>1368.64189651055</v>
      </c>
      <c r="U10" s="36" t="n">
        <v>1426.53133377518</v>
      </c>
      <c r="V10" s="36" t="n">
        <v>1437.26034699336</v>
      </c>
      <c r="W10" s="36" t="n">
        <v>1459.12968058953</v>
      </c>
      <c r="X10" s="36" t="n">
        <v>1454.62277927176</v>
      </c>
      <c r="Y10" s="36" t="n">
        <v>1372.56374218155</v>
      </c>
      <c r="Z10" s="36" t="n">
        <v>1346.26061475951</v>
      </c>
      <c r="AA10" s="36" t="n">
        <v>1394.75489885942</v>
      </c>
      <c r="AB10" s="36" t="n">
        <v>1447.71533471774</v>
      </c>
      <c r="AC10" s="36" t="n">
        <v>1557.01157499397</v>
      </c>
      <c r="AD10" s="36" t="n">
        <v>1617.11063437144</v>
      </c>
      <c r="AE10" s="36" t="n">
        <v>5724.70055813064</v>
      </c>
      <c r="AF10" s="36" t="n">
        <v>24326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3102.87655867968</v>
      </c>
      <c r="D11" s="36" t="n">
        <v>3377.82799174548</v>
      </c>
      <c r="E11" s="36" t="n">
        <v>3503.01257989031</v>
      </c>
      <c r="F11" s="36" t="n">
        <v>3464.28526039468</v>
      </c>
      <c r="G11" s="36" t="n">
        <v>3293.41101145794</v>
      </c>
      <c r="H11" s="36" t="n">
        <v>3136.84892609209</v>
      </c>
      <c r="I11" s="36" t="n">
        <v>3064.86899362842</v>
      </c>
      <c r="J11" s="36" t="n">
        <v>2933.87839191545</v>
      </c>
      <c r="K11" s="36" t="n">
        <v>2822.71552403413</v>
      </c>
      <c r="L11" s="36" t="n">
        <v>2822.70059940648</v>
      </c>
      <c r="M11" s="36" t="n">
        <v>2819.46245927161</v>
      </c>
      <c r="N11" s="36" t="n">
        <v>2708.88943485648</v>
      </c>
      <c r="O11" s="36" t="n">
        <v>2295.58956419483</v>
      </c>
      <c r="P11" s="36" t="n">
        <v>6603.63270443242</v>
      </c>
      <c r="Q11" s="36" t="n">
        <v>45950</v>
      </c>
      <c r="R11" s="36" t="n">
        <v>3064.45876304282</v>
      </c>
      <c r="S11" s="36" t="n">
        <v>3357.84403321667</v>
      </c>
      <c r="T11" s="36" t="n">
        <v>3525.68574321959</v>
      </c>
      <c r="U11" s="36" t="n">
        <v>3570.66991513789</v>
      </c>
      <c r="V11" s="36" t="n">
        <v>3498.17195925875</v>
      </c>
      <c r="W11" s="36" t="n">
        <v>3413.7412976127</v>
      </c>
      <c r="X11" s="36" t="n">
        <v>3351.88189424899</v>
      </c>
      <c r="Y11" s="36" t="n">
        <v>3190.97924913279</v>
      </c>
      <c r="Z11" s="36" t="n">
        <v>3060.94101082708</v>
      </c>
      <c r="AA11" s="36" t="n">
        <v>3082.81488405295</v>
      </c>
      <c r="AB11" s="36" t="n">
        <v>3068.95694002101</v>
      </c>
      <c r="AC11" s="36" t="n">
        <v>3035.32879247213</v>
      </c>
      <c r="AD11" s="36" t="n">
        <v>2843.23692220865</v>
      </c>
      <c r="AE11" s="36" t="n">
        <v>8987.28859554797</v>
      </c>
      <c r="AF11" s="36" t="n">
        <v>51052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393.489753464357</v>
      </c>
      <c r="D12" s="36" t="n">
        <v>477.744348935843</v>
      </c>
      <c r="E12" s="36" t="n">
        <v>480.416533700292</v>
      </c>
      <c r="F12" s="36" t="n">
        <v>428.496627382891</v>
      </c>
      <c r="G12" s="36" t="n">
        <v>382.128557229833</v>
      </c>
      <c r="H12" s="36" t="n">
        <v>388.691165913136</v>
      </c>
      <c r="I12" s="36" t="n">
        <v>416.878235029737</v>
      </c>
      <c r="J12" s="36" t="n">
        <v>425.554387936312</v>
      </c>
      <c r="K12" s="36" t="n">
        <v>430.820701638285</v>
      </c>
      <c r="L12" s="36" t="n">
        <v>451.083211693359</v>
      </c>
      <c r="M12" s="36" t="n">
        <v>473.925620874091</v>
      </c>
      <c r="N12" s="36" t="n">
        <v>470.771035691543</v>
      </c>
      <c r="O12" s="36" t="n">
        <v>396.448847711617</v>
      </c>
      <c r="P12" s="36" t="n">
        <v>1476.5509727987</v>
      </c>
      <c r="Q12" s="36" t="n">
        <v>7093</v>
      </c>
      <c r="R12" s="36" t="n">
        <v>417.891614449864</v>
      </c>
      <c r="S12" s="36" t="n">
        <v>430.04891164118</v>
      </c>
      <c r="T12" s="36" t="n">
        <v>439.897179754353</v>
      </c>
      <c r="U12" s="36" t="n">
        <v>432.42923043368</v>
      </c>
      <c r="V12" s="36" t="n">
        <v>418.354540984603</v>
      </c>
      <c r="W12" s="36" t="n">
        <v>441.516888344875</v>
      </c>
      <c r="X12" s="36" t="n">
        <v>476.563549014033</v>
      </c>
      <c r="Y12" s="36" t="n">
        <v>477.065055148914</v>
      </c>
      <c r="Z12" s="36" t="n">
        <v>478.658434388259</v>
      </c>
      <c r="AA12" s="36" t="n">
        <v>497.193326903658</v>
      </c>
      <c r="AB12" s="36" t="n">
        <v>509.31469777249</v>
      </c>
      <c r="AC12" s="36" t="n">
        <v>502.338290556469</v>
      </c>
      <c r="AD12" s="36" t="n">
        <v>478.604311303456</v>
      </c>
      <c r="AE12" s="36" t="n">
        <v>1955.12396930417</v>
      </c>
      <c r="AF12" s="36" t="n">
        <v>7955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3029.554086588</v>
      </c>
      <c r="D13" s="36" t="n">
        <v>3299.89377936934</v>
      </c>
      <c r="E13" s="36" t="n">
        <v>3506.93058732785</v>
      </c>
      <c r="F13" s="36" t="n">
        <v>3690.26041063237</v>
      </c>
      <c r="G13" s="36" t="n">
        <v>3881.07884240271</v>
      </c>
      <c r="H13" s="36" t="n">
        <v>3925.04119568471</v>
      </c>
      <c r="I13" s="36" t="n">
        <v>3886.15977117626</v>
      </c>
      <c r="J13" s="36" t="n">
        <v>3787.59613109558</v>
      </c>
      <c r="K13" s="36" t="n">
        <v>3731.0535797559</v>
      </c>
      <c r="L13" s="36" t="n">
        <v>3854.60147754276</v>
      </c>
      <c r="M13" s="36" t="n">
        <v>3925.1170044218</v>
      </c>
      <c r="N13" s="36" t="n">
        <v>3820.51843888949</v>
      </c>
      <c r="O13" s="36" t="n">
        <v>3240.60673377906</v>
      </c>
      <c r="P13" s="36" t="n">
        <v>8558.58796133417</v>
      </c>
      <c r="Q13" s="36" t="n">
        <v>56137</v>
      </c>
      <c r="R13" s="36" t="n">
        <v>2905.87521527237</v>
      </c>
      <c r="S13" s="36" t="n">
        <v>3232.04113408329</v>
      </c>
      <c r="T13" s="36" t="n">
        <v>3424.55864899578</v>
      </c>
      <c r="U13" s="36" t="n">
        <v>3630.23061030744</v>
      </c>
      <c r="V13" s="36" t="n">
        <v>3751.31878605114</v>
      </c>
      <c r="W13" s="36" t="n">
        <v>3768.76007467617</v>
      </c>
      <c r="X13" s="36" t="n">
        <v>3914.29384994953</v>
      </c>
      <c r="Y13" s="36" t="n">
        <v>4015.37897264206</v>
      </c>
      <c r="Z13" s="36" t="n">
        <v>4039.96724033762</v>
      </c>
      <c r="AA13" s="36" t="n">
        <v>4123.82951372714</v>
      </c>
      <c r="AB13" s="36" t="n">
        <v>4120.74162201413</v>
      </c>
      <c r="AC13" s="36" t="n">
        <v>4066.86206295726</v>
      </c>
      <c r="AD13" s="36" t="n">
        <v>3824.20685622037</v>
      </c>
      <c r="AE13" s="36" t="n">
        <v>11294.9354127657</v>
      </c>
      <c r="AF13" s="36" t="n">
        <v>60113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1016.8993815712</v>
      </c>
      <c r="D14" s="36" t="n">
        <v>1067.87803376362</v>
      </c>
      <c r="E14" s="36" t="n">
        <v>1085.05039398234</v>
      </c>
      <c r="F14" s="36" t="n">
        <v>1092.01294284104</v>
      </c>
      <c r="G14" s="36" t="n">
        <v>1057.99880528614</v>
      </c>
      <c r="H14" s="36" t="n">
        <v>1005.70325845083</v>
      </c>
      <c r="I14" s="36" t="n">
        <v>982.424134634309</v>
      </c>
      <c r="J14" s="36" t="n">
        <v>977.737654581291</v>
      </c>
      <c r="K14" s="36" t="n">
        <v>984.359976852618</v>
      </c>
      <c r="L14" s="36" t="n">
        <v>1022.50134912928</v>
      </c>
      <c r="M14" s="36" t="n">
        <v>1050.74892988404</v>
      </c>
      <c r="N14" s="36" t="n">
        <v>1051.44782751706</v>
      </c>
      <c r="O14" s="36" t="n">
        <v>975.935835530223</v>
      </c>
      <c r="P14" s="36" t="n">
        <v>3180.30147597601</v>
      </c>
      <c r="Q14" s="36" t="n">
        <v>16551</v>
      </c>
      <c r="R14" s="36" t="n">
        <v>944.688451506981</v>
      </c>
      <c r="S14" s="36" t="n">
        <v>959.218810115374</v>
      </c>
      <c r="T14" s="36" t="n">
        <v>1014.31235989245</v>
      </c>
      <c r="U14" s="36" t="n">
        <v>1089.0949241353</v>
      </c>
      <c r="V14" s="36" t="n">
        <v>1124.62835081151</v>
      </c>
      <c r="W14" s="36" t="n">
        <v>1086.82952073396</v>
      </c>
      <c r="X14" s="36" t="n">
        <v>1042.9261777272</v>
      </c>
      <c r="Y14" s="36" t="n">
        <v>1031.14725544785</v>
      </c>
      <c r="Z14" s="36" t="n">
        <v>1051.29089781893</v>
      </c>
      <c r="AA14" s="36" t="n">
        <v>1109.8291869838</v>
      </c>
      <c r="AB14" s="36" t="n">
        <v>1137.20227292327</v>
      </c>
      <c r="AC14" s="36" t="n">
        <v>1128.44456557082</v>
      </c>
      <c r="AD14" s="36" t="n">
        <v>1090.03215936101</v>
      </c>
      <c r="AE14" s="36" t="n">
        <v>4143.35506697155</v>
      </c>
      <c r="AF14" s="36" t="n">
        <v>17953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968.465377339674</v>
      </c>
      <c r="D15" s="36" t="n">
        <v>1040.43333482434</v>
      </c>
      <c r="E15" s="36" t="n">
        <v>1107.33289498742</v>
      </c>
      <c r="F15" s="36" t="n">
        <v>1098.27409780157</v>
      </c>
      <c r="G15" s="36" t="n">
        <v>974.052230254934</v>
      </c>
      <c r="H15" s="36" t="n">
        <v>859.507224538192</v>
      </c>
      <c r="I15" s="36" t="n">
        <v>858.990865224456</v>
      </c>
      <c r="J15" s="36" t="n">
        <v>850.990679962459</v>
      </c>
      <c r="K15" s="36" t="n">
        <v>798.642726757499</v>
      </c>
      <c r="L15" s="36" t="n">
        <v>780.55841811186</v>
      </c>
      <c r="M15" s="36" t="n">
        <v>806.634751595634</v>
      </c>
      <c r="N15" s="36" t="n">
        <v>797.482792482363</v>
      </c>
      <c r="O15" s="36" t="n">
        <v>664.597426391881</v>
      </c>
      <c r="P15" s="36" t="n">
        <v>1918.03717972772</v>
      </c>
      <c r="Q15" s="36" t="n">
        <v>13524</v>
      </c>
      <c r="R15" s="36" t="n">
        <v>997.959692958996</v>
      </c>
      <c r="S15" s="36" t="n">
        <v>1023.80223128144</v>
      </c>
      <c r="T15" s="36" t="n">
        <v>1057.46863536023</v>
      </c>
      <c r="U15" s="36" t="n">
        <v>1061.14444451213</v>
      </c>
      <c r="V15" s="36" t="n">
        <v>1008.89721970576</v>
      </c>
      <c r="W15" s="36" t="n">
        <v>975.700206249692</v>
      </c>
      <c r="X15" s="36" t="n">
        <v>966.27363735696</v>
      </c>
      <c r="Y15" s="36" t="n">
        <v>905.075396140881</v>
      </c>
      <c r="Z15" s="36" t="n">
        <v>849.187346860205</v>
      </c>
      <c r="AA15" s="36" t="n">
        <v>851.808783902772</v>
      </c>
      <c r="AB15" s="36" t="n">
        <v>887.109368262716</v>
      </c>
      <c r="AC15" s="36" t="n">
        <v>875.53294494969</v>
      </c>
      <c r="AD15" s="36" t="n">
        <v>736.165039542135</v>
      </c>
      <c r="AE15" s="36" t="n">
        <v>2450.87505291639</v>
      </c>
      <c r="AF15" s="36" t="n">
        <v>14647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6059.62508819498</v>
      </c>
      <c r="D16" s="36" t="n">
        <v>6540.50115625717</v>
      </c>
      <c r="E16" s="36" t="n">
        <v>6578.93113590621</v>
      </c>
      <c r="F16" s="36" t="n">
        <v>6314.42878623627</v>
      </c>
      <c r="G16" s="36" t="n">
        <v>5808.12542897141</v>
      </c>
      <c r="H16" s="36" t="n">
        <v>5510.96851871385</v>
      </c>
      <c r="I16" s="36" t="n">
        <v>5483.05883036254</v>
      </c>
      <c r="J16" s="36" t="n">
        <v>5233.91440490992</v>
      </c>
      <c r="K16" s="36" t="n">
        <v>5041.21384207666</v>
      </c>
      <c r="L16" s="36" t="n">
        <v>5064.32284302239</v>
      </c>
      <c r="M16" s="36" t="n">
        <v>4864.26100384503</v>
      </c>
      <c r="N16" s="36" t="n">
        <v>4554.23153317305</v>
      </c>
      <c r="O16" s="36" t="n">
        <v>4129.5981967615</v>
      </c>
      <c r="P16" s="36" t="n">
        <v>12478.819231569</v>
      </c>
      <c r="Q16" s="36" t="n">
        <v>83662</v>
      </c>
      <c r="R16" s="36" t="n">
        <v>6064.99246173793</v>
      </c>
      <c r="S16" s="36" t="n">
        <v>6213.33488216136</v>
      </c>
      <c r="T16" s="36" t="n">
        <v>6589.46878811938</v>
      </c>
      <c r="U16" s="36" t="n">
        <v>6784.49507877035</v>
      </c>
      <c r="V16" s="36" t="n">
        <v>6574.59018163817</v>
      </c>
      <c r="W16" s="36" t="n">
        <v>6376.33869692322</v>
      </c>
      <c r="X16" s="36" t="n">
        <v>6174.77742441613</v>
      </c>
      <c r="Y16" s="36" t="n">
        <v>5792.39964621595</v>
      </c>
      <c r="Z16" s="36" t="n">
        <v>5653.66839355501</v>
      </c>
      <c r="AA16" s="36" t="n">
        <v>5622.39430910369</v>
      </c>
      <c r="AB16" s="36" t="n">
        <v>5428.21935731383</v>
      </c>
      <c r="AC16" s="36" t="n">
        <v>5248.36493638623</v>
      </c>
      <c r="AD16" s="36" t="n">
        <v>4818.99408946879</v>
      </c>
      <c r="AE16" s="36" t="n">
        <v>16157.96175419</v>
      </c>
      <c r="AF16" s="36" t="n">
        <v>93500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6021.19825778535</v>
      </c>
      <c r="D17" s="36" t="n">
        <v>6374.62787836683</v>
      </c>
      <c r="E17" s="36" t="n">
        <v>6769.89377913186</v>
      </c>
      <c r="F17" s="36" t="n">
        <v>7504.49308423863</v>
      </c>
      <c r="G17" s="36" t="n">
        <v>8183.21368213528</v>
      </c>
      <c r="H17" s="36" t="n">
        <v>8280.61464543846</v>
      </c>
      <c r="I17" s="36" t="n">
        <v>8073.60796123304</v>
      </c>
      <c r="J17" s="36" t="n">
        <v>7860.93056204713</v>
      </c>
      <c r="K17" s="36" t="n">
        <v>7638.7991482911</v>
      </c>
      <c r="L17" s="36" t="n">
        <v>7582.48883278451</v>
      </c>
      <c r="M17" s="36" t="n">
        <v>7555.40041923105</v>
      </c>
      <c r="N17" s="36" t="n">
        <v>7188.92070124887</v>
      </c>
      <c r="O17" s="36" t="n">
        <v>5778.5201928322</v>
      </c>
      <c r="P17" s="36" t="n">
        <v>13461.2908552357</v>
      </c>
      <c r="Q17" s="36" t="n">
        <v>108274</v>
      </c>
      <c r="R17" s="36" t="n">
        <v>5839.31537955199</v>
      </c>
      <c r="S17" s="36" t="n">
        <v>6303.72289246946</v>
      </c>
      <c r="T17" s="36" t="n">
        <v>6310.51111552255</v>
      </c>
      <c r="U17" s="36" t="n">
        <v>6878.7529830171</v>
      </c>
      <c r="V17" s="36" t="n">
        <v>7753.14796276964</v>
      </c>
      <c r="W17" s="36" t="n">
        <v>8108.71973571999</v>
      </c>
      <c r="X17" s="36" t="n">
        <v>7942.85502947486</v>
      </c>
      <c r="Y17" s="36" t="n">
        <v>7783.54446392019</v>
      </c>
      <c r="Z17" s="36" t="n">
        <v>7800.58244056121</v>
      </c>
      <c r="AA17" s="36" t="n">
        <v>7894.52066638645</v>
      </c>
      <c r="AB17" s="36" t="n">
        <v>7918.19722224556</v>
      </c>
      <c r="AC17" s="36" t="n">
        <v>7645.78028228198</v>
      </c>
      <c r="AD17" s="36" t="n">
        <v>6781.99943053957</v>
      </c>
      <c r="AE17" s="36" t="n">
        <v>19352.3503955394</v>
      </c>
      <c r="AF17" s="36" t="n">
        <v>114314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701.862824237663</v>
      </c>
      <c r="D18" s="36" t="n">
        <v>768.450594031703</v>
      </c>
      <c r="E18" s="36" t="n">
        <v>813.264105014879</v>
      </c>
      <c r="F18" s="36" t="n">
        <v>825.843311648519</v>
      </c>
      <c r="G18" s="36" t="n">
        <v>783.273080907652</v>
      </c>
      <c r="H18" s="36" t="n">
        <v>738.385923221029</v>
      </c>
      <c r="I18" s="36" t="n">
        <v>732.127725610651</v>
      </c>
      <c r="J18" s="36" t="n">
        <v>725.074282791369</v>
      </c>
      <c r="K18" s="36" t="n">
        <v>729.863736759735</v>
      </c>
      <c r="L18" s="36" t="n">
        <v>742.539665868284</v>
      </c>
      <c r="M18" s="36" t="n">
        <v>742.119874614224</v>
      </c>
      <c r="N18" s="36" t="n">
        <v>769.606780407063</v>
      </c>
      <c r="O18" s="36" t="n">
        <v>736.77128088842</v>
      </c>
      <c r="P18" s="36" t="n">
        <v>2699.81681399881</v>
      </c>
      <c r="Q18" s="36" t="n">
        <v>12509</v>
      </c>
      <c r="R18" s="36" t="n">
        <v>679.626016027292</v>
      </c>
      <c r="S18" s="36" t="n">
        <v>738.197868094383</v>
      </c>
      <c r="T18" s="36" t="n">
        <v>822.510584597926</v>
      </c>
      <c r="U18" s="36" t="n">
        <v>836.359721948659</v>
      </c>
      <c r="V18" s="36" t="n">
        <v>798.850929048286</v>
      </c>
      <c r="W18" s="36" t="n">
        <v>805.260940523661</v>
      </c>
      <c r="X18" s="36" t="n">
        <v>841.300889976342</v>
      </c>
      <c r="Y18" s="36" t="n">
        <v>838.23331419059</v>
      </c>
      <c r="Z18" s="36" t="n">
        <v>824.178272200675</v>
      </c>
      <c r="AA18" s="36" t="n">
        <v>840.201224198706</v>
      </c>
      <c r="AB18" s="36" t="n">
        <v>867.91372431996</v>
      </c>
      <c r="AC18" s="36" t="n">
        <v>867.071794119972</v>
      </c>
      <c r="AD18" s="36" t="n">
        <v>823.940769844424</v>
      </c>
      <c r="AE18" s="36" t="n">
        <v>3147.35395090912</v>
      </c>
      <c r="AF18" s="36" t="n">
        <v>13731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20662.7639454907</v>
      </c>
      <c r="D19" s="36" t="n">
        <v>21793.9860747556</v>
      </c>
      <c r="E19" s="36" t="n">
        <v>21823.6676408019</v>
      </c>
      <c r="F19" s="36" t="n">
        <v>22274.7815123923</v>
      </c>
      <c r="G19" s="36" t="n">
        <v>23142.3382841946</v>
      </c>
      <c r="H19" s="36" t="n">
        <v>24337.177026908</v>
      </c>
      <c r="I19" s="36" t="n">
        <v>24659.7215211701</v>
      </c>
      <c r="J19" s="36" t="n">
        <v>23532.1007968292</v>
      </c>
      <c r="K19" s="36" t="n">
        <v>22371.9652940451</v>
      </c>
      <c r="L19" s="36" t="n">
        <v>22075.8432994776</v>
      </c>
      <c r="M19" s="36" t="n">
        <v>21867.8483953942</v>
      </c>
      <c r="N19" s="36" t="n">
        <v>21685.7709157206</v>
      </c>
      <c r="O19" s="36" t="n">
        <v>19120.4729421528</v>
      </c>
      <c r="P19" s="36" t="n">
        <v>42430.5623506672</v>
      </c>
      <c r="Q19" s="36" t="n">
        <v>331779</v>
      </c>
      <c r="R19" s="36" t="n">
        <v>20002.407748498</v>
      </c>
      <c r="S19" s="36" t="n">
        <v>19945.8338753569</v>
      </c>
      <c r="T19" s="36" t="n">
        <v>20901.3650191286</v>
      </c>
      <c r="U19" s="36" t="n">
        <v>21865.0452003027</v>
      </c>
      <c r="V19" s="36" t="n">
        <v>22909.833613455</v>
      </c>
      <c r="W19" s="36" t="n">
        <v>23975.646344185</v>
      </c>
      <c r="X19" s="36" t="n">
        <v>24474.8289385756</v>
      </c>
      <c r="Y19" s="36" t="n">
        <v>24026.6354088779</v>
      </c>
      <c r="Z19" s="36" t="n">
        <v>23403.5531700532</v>
      </c>
      <c r="AA19" s="36" t="n">
        <v>23539.4765971671</v>
      </c>
      <c r="AB19" s="36" t="n">
        <v>24107.3535260895</v>
      </c>
      <c r="AC19" s="36" t="n">
        <v>24033.4376726284</v>
      </c>
      <c r="AD19" s="36" t="n">
        <v>21538.5803679114</v>
      </c>
      <c r="AE19" s="36" t="n">
        <v>58415.0025177707</v>
      </c>
      <c r="AF19" s="36" t="n">
        <v>353139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1287.90645225436</v>
      </c>
      <c r="D20" s="36" t="n">
        <v>1335.95052137695</v>
      </c>
      <c r="E20" s="36" t="n">
        <v>1371.81090821089</v>
      </c>
      <c r="F20" s="36" t="n">
        <v>1455.49437605023</v>
      </c>
      <c r="G20" s="36" t="n">
        <v>1505.46723694927</v>
      </c>
      <c r="H20" s="36" t="n">
        <v>1459.81687234748</v>
      </c>
      <c r="I20" s="36" t="n">
        <v>1459.03064991634</v>
      </c>
      <c r="J20" s="36" t="n">
        <v>1553.58874694682</v>
      </c>
      <c r="K20" s="36" t="n">
        <v>1571.86629006401</v>
      </c>
      <c r="L20" s="36" t="n">
        <v>1522.86119711797</v>
      </c>
      <c r="M20" s="36" t="n">
        <v>1526.91009479519</v>
      </c>
      <c r="N20" s="36" t="n">
        <v>1544.41112993979</v>
      </c>
      <c r="O20" s="36" t="n">
        <v>1401.02150324576</v>
      </c>
      <c r="P20" s="36" t="n">
        <v>4537.86402078493</v>
      </c>
      <c r="Q20" s="36" t="n">
        <v>23534</v>
      </c>
      <c r="R20" s="36" t="n">
        <v>1258.87655923438</v>
      </c>
      <c r="S20" s="36" t="n">
        <v>1269.65632172797</v>
      </c>
      <c r="T20" s="36" t="n">
        <v>1314.67793837614</v>
      </c>
      <c r="U20" s="36" t="n">
        <v>1393.29404990921</v>
      </c>
      <c r="V20" s="36" t="n">
        <v>1413.20175689</v>
      </c>
      <c r="W20" s="36" t="n">
        <v>1434.76027155909</v>
      </c>
      <c r="X20" s="36" t="n">
        <v>1500.62834788323</v>
      </c>
      <c r="Y20" s="36" t="n">
        <v>1555.82730598191</v>
      </c>
      <c r="Z20" s="36" t="n">
        <v>1610.68687343972</v>
      </c>
      <c r="AA20" s="36" t="n">
        <v>1584.32262107555</v>
      </c>
      <c r="AB20" s="36" t="n">
        <v>1536.08352271179</v>
      </c>
      <c r="AC20" s="36" t="n">
        <v>1595.23939201802</v>
      </c>
      <c r="AD20" s="36" t="n">
        <v>1581.11703824976</v>
      </c>
      <c r="AE20" s="36" t="n">
        <v>5134.62800094324</v>
      </c>
      <c r="AF20" s="36" t="n">
        <v>24183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1725.14580997327</v>
      </c>
      <c r="D21" s="36" t="n">
        <v>1746.55423559897</v>
      </c>
      <c r="E21" s="36" t="n">
        <v>1877.47721897161</v>
      </c>
      <c r="F21" s="36" t="n">
        <v>1762.64925021062</v>
      </c>
      <c r="G21" s="36" t="n">
        <v>1466.81715590563</v>
      </c>
      <c r="H21" s="36" t="n">
        <v>1378.74736356316</v>
      </c>
      <c r="I21" s="36" t="n">
        <v>1501.47240120594</v>
      </c>
      <c r="J21" s="36" t="n">
        <v>1513.17764066336</v>
      </c>
      <c r="K21" s="36" t="n">
        <v>1501.4487880359</v>
      </c>
      <c r="L21" s="36" t="n">
        <v>1585.81493098915</v>
      </c>
      <c r="M21" s="36" t="n">
        <v>1675.2736192002</v>
      </c>
      <c r="N21" s="36" t="n">
        <v>1729.22628967812</v>
      </c>
      <c r="O21" s="36" t="n">
        <v>1640.10489464811</v>
      </c>
      <c r="P21" s="36" t="n">
        <v>6037.09040135596</v>
      </c>
      <c r="Q21" s="36" t="n">
        <v>27141</v>
      </c>
      <c r="R21" s="36" t="n">
        <v>1716.82516956234</v>
      </c>
      <c r="S21" s="36" t="n">
        <v>1793.1884507467</v>
      </c>
      <c r="T21" s="36" t="n">
        <v>1898.52323807378</v>
      </c>
      <c r="U21" s="36" t="n">
        <v>1953.49108551077</v>
      </c>
      <c r="V21" s="36" t="n">
        <v>1897.080811496</v>
      </c>
      <c r="W21" s="36" t="n">
        <v>1785.83967649152</v>
      </c>
      <c r="X21" s="36" t="n">
        <v>1725.47169418838</v>
      </c>
      <c r="Y21" s="36" t="n">
        <v>1720.63772292397</v>
      </c>
      <c r="Z21" s="36" t="n">
        <v>1794.06587968852</v>
      </c>
      <c r="AA21" s="36" t="n">
        <v>1857.52465425794</v>
      </c>
      <c r="AB21" s="36" t="n">
        <v>1855.29424103186</v>
      </c>
      <c r="AC21" s="36" t="n">
        <v>1893.71359155998</v>
      </c>
      <c r="AD21" s="36" t="n">
        <v>1847.33861164279</v>
      </c>
      <c r="AE21" s="36" t="n">
        <v>7309.00517282543</v>
      </c>
      <c r="AF21" s="36" t="n">
        <v>31048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56225.3240983861</v>
      </c>
      <c r="D22" s="36" t="n">
        <v>57727.5194567894</v>
      </c>
      <c r="E22" s="36" t="n">
        <v>61565.9023985935</v>
      </c>
      <c r="F22" s="36" t="n">
        <v>65484.7000269064</v>
      </c>
      <c r="G22" s="36" t="n">
        <v>67783.9161771222</v>
      </c>
      <c r="H22" s="36" t="n">
        <v>69154.6902834854</v>
      </c>
      <c r="I22" s="36" t="n">
        <v>70760.9426878736</v>
      </c>
      <c r="J22" s="36" t="n">
        <v>70322.7980428246</v>
      </c>
      <c r="K22" s="36" t="n">
        <v>67989.7427965823</v>
      </c>
      <c r="L22" s="36" t="n">
        <v>64682.6700827382</v>
      </c>
      <c r="M22" s="36" t="n">
        <v>60269.5680665294</v>
      </c>
      <c r="N22" s="36" t="n">
        <v>55517.7624765806</v>
      </c>
      <c r="O22" s="36" t="n">
        <v>45564.6396577219</v>
      </c>
      <c r="P22" s="36" t="n">
        <v>97738.8237478662</v>
      </c>
      <c r="Q22" s="36" t="n">
        <v>910789</v>
      </c>
      <c r="R22" s="36" t="n">
        <v>52816.4358186237</v>
      </c>
      <c r="S22" s="36" t="n">
        <v>55961.4761218617</v>
      </c>
      <c r="T22" s="36" t="n">
        <v>57805.791326189</v>
      </c>
      <c r="U22" s="36" t="n">
        <v>60236.0902579843</v>
      </c>
      <c r="V22" s="36" t="n">
        <v>62948.4843609036</v>
      </c>
      <c r="W22" s="36" t="n">
        <v>65926.2565242498</v>
      </c>
      <c r="X22" s="36" t="n">
        <v>69481.661937331</v>
      </c>
      <c r="Y22" s="36" t="n">
        <v>70175.5491508367</v>
      </c>
      <c r="Z22" s="36" t="n">
        <v>68594.8821894861</v>
      </c>
      <c r="AA22" s="36" t="n">
        <v>65925.5670956761</v>
      </c>
      <c r="AB22" s="36" t="n">
        <v>62839.6159504186</v>
      </c>
      <c r="AC22" s="36" t="n">
        <v>59733.0885168651</v>
      </c>
      <c r="AD22" s="36" t="n">
        <v>51862.6556619712</v>
      </c>
      <c r="AE22" s="36" t="n">
        <v>134236.445087603</v>
      </c>
      <c r="AF22" s="36" t="n">
        <v>938544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1309.38554018236</v>
      </c>
      <c r="D23" s="36" t="n">
        <v>1528.99948300239</v>
      </c>
      <c r="E23" s="36" t="n">
        <v>1659.13915575422</v>
      </c>
      <c r="F23" s="36" t="n">
        <v>1664.87952464086</v>
      </c>
      <c r="G23" s="36" t="n">
        <v>1682.09944206242</v>
      </c>
      <c r="H23" s="36" t="n">
        <v>1821.4205845615</v>
      </c>
      <c r="I23" s="36" t="n">
        <v>1978.0349337317</v>
      </c>
      <c r="J23" s="36" t="n">
        <v>2105.03916076363</v>
      </c>
      <c r="K23" s="36" t="n">
        <v>2168.49646641813</v>
      </c>
      <c r="L23" s="36" t="n">
        <v>2092.97269826265</v>
      </c>
      <c r="M23" s="36" t="n">
        <v>1999.94092727307</v>
      </c>
      <c r="N23" s="36" t="n">
        <v>2036.25430413137</v>
      </c>
      <c r="O23" s="36" t="n">
        <v>1938.23308764422</v>
      </c>
      <c r="P23" s="36" t="n">
        <v>6542.10469157146</v>
      </c>
      <c r="Q23" s="36" t="n">
        <v>30527</v>
      </c>
      <c r="R23" s="36" t="n">
        <v>1284.24715535184</v>
      </c>
      <c r="S23" s="36" t="n">
        <v>1467.06358807996</v>
      </c>
      <c r="T23" s="36" t="n">
        <v>1540.64190563173</v>
      </c>
      <c r="U23" s="36" t="n">
        <v>1598.01764986038</v>
      </c>
      <c r="V23" s="36" t="n">
        <v>1714.90535274573</v>
      </c>
      <c r="W23" s="36" t="n">
        <v>1859.06300292749</v>
      </c>
      <c r="X23" s="36" t="n">
        <v>2053.33327898367</v>
      </c>
      <c r="Y23" s="36" t="n">
        <v>2221.10211073798</v>
      </c>
      <c r="Z23" s="36" t="n">
        <v>2291.14515421592</v>
      </c>
      <c r="AA23" s="36" t="n">
        <v>2301.10768727141</v>
      </c>
      <c r="AB23" s="36" t="n">
        <v>2281.98403707243</v>
      </c>
      <c r="AC23" s="36" t="n">
        <v>2344.38833256984</v>
      </c>
      <c r="AD23" s="36" t="n">
        <v>2366.99014867055</v>
      </c>
      <c r="AE23" s="36" t="n">
        <v>8810.01059588108</v>
      </c>
      <c r="AF23" s="36" t="n">
        <v>34134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963.434311481482</v>
      </c>
      <c r="D24" s="36" t="n">
        <v>1023.67487088685</v>
      </c>
      <c r="E24" s="36" t="n">
        <v>1047.56528421631</v>
      </c>
      <c r="F24" s="36" t="n">
        <v>1007.26551292342</v>
      </c>
      <c r="G24" s="36" t="n">
        <v>891.033834733492</v>
      </c>
      <c r="H24" s="36" t="n">
        <v>784.192227995479</v>
      </c>
      <c r="I24" s="36" t="n">
        <v>761.068278165361</v>
      </c>
      <c r="J24" s="36" t="n">
        <v>768.720620122386</v>
      </c>
      <c r="K24" s="36" t="n">
        <v>754.582173165637</v>
      </c>
      <c r="L24" s="36" t="n">
        <v>750.969400532337</v>
      </c>
      <c r="M24" s="36" t="n">
        <v>765.082863153633</v>
      </c>
      <c r="N24" s="36" t="n">
        <v>769.315350508102</v>
      </c>
      <c r="O24" s="36" t="n">
        <v>716.307679931521</v>
      </c>
      <c r="P24" s="36" t="n">
        <v>2485.78759218399</v>
      </c>
      <c r="Q24" s="36" t="n">
        <v>13489</v>
      </c>
      <c r="R24" s="36" t="n">
        <v>881.420479466501</v>
      </c>
      <c r="S24" s="36" t="n">
        <v>1000.22250217877</v>
      </c>
      <c r="T24" s="36" t="n">
        <v>1068.87965797412</v>
      </c>
      <c r="U24" s="36" t="n">
        <v>1028.4439025174</v>
      </c>
      <c r="V24" s="36" t="n">
        <v>930.916369236597</v>
      </c>
      <c r="W24" s="36" t="n">
        <v>890.721695470553</v>
      </c>
      <c r="X24" s="36" t="n">
        <v>877.261556378266</v>
      </c>
      <c r="Y24" s="36" t="n">
        <v>810.072591125154</v>
      </c>
      <c r="Z24" s="36" t="n">
        <v>768.298770192321</v>
      </c>
      <c r="AA24" s="36" t="n">
        <v>783.558631174157</v>
      </c>
      <c r="AB24" s="36" t="n">
        <v>789.350549565467</v>
      </c>
      <c r="AC24" s="36" t="n">
        <v>794.567478360736</v>
      </c>
      <c r="AD24" s="36" t="n">
        <v>829.191679849429</v>
      </c>
      <c r="AE24" s="36" t="n">
        <v>2935.09413651053</v>
      </c>
      <c r="AF24" s="36" t="n">
        <v>14388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5434.25323783374</v>
      </c>
      <c r="D25" s="36" t="n">
        <v>5489.84631116819</v>
      </c>
      <c r="E25" s="36" t="n">
        <v>5804.50745664163</v>
      </c>
      <c r="F25" s="36" t="n">
        <v>5971.15377551929</v>
      </c>
      <c r="G25" s="36" t="n">
        <v>5704.91476165092</v>
      </c>
      <c r="H25" s="36" t="n">
        <v>5385.0867329514</v>
      </c>
      <c r="I25" s="36" t="n">
        <v>5382.91675013862</v>
      </c>
      <c r="J25" s="36" t="n">
        <v>5470.37465699412</v>
      </c>
      <c r="K25" s="36" t="n">
        <v>5471.05261314086</v>
      </c>
      <c r="L25" s="36" t="n">
        <v>5436.10013317675</v>
      </c>
      <c r="M25" s="36" t="n">
        <v>5289.55804184708</v>
      </c>
      <c r="N25" s="36" t="n">
        <v>5170.40393663134</v>
      </c>
      <c r="O25" s="36" t="n">
        <v>5030.80498050973</v>
      </c>
      <c r="P25" s="36" t="n">
        <v>16865.0266117963</v>
      </c>
      <c r="Q25" s="36" t="n">
        <v>87906</v>
      </c>
      <c r="R25" s="36" t="n">
        <v>5035.25086515841</v>
      </c>
      <c r="S25" s="36" t="n">
        <v>5206.39119107465</v>
      </c>
      <c r="T25" s="36" t="n">
        <v>5560.33952334007</v>
      </c>
      <c r="U25" s="36" t="n">
        <v>5865.08356059838</v>
      </c>
      <c r="V25" s="36" t="n">
        <v>5829.23008240991</v>
      </c>
      <c r="W25" s="36" t="n">
        <v>5726.938078141</v>
      </c>
      <c r="X25" s="36" t="n">
        <v>5843.03547366896</v>
      </c>
      <c r="Y25" s="36" t="n">
        <v>5931.37548634936</v>
      </c>
      <c r="Z25" s="36" t="n">
        <v>5961.4251939643</v>
      </c>
      <c r="AA25" s="36" t="n">
        <v>5964.83074115635</v>
      </c>
      <c r="AB25" s="36" t="n">
        <v>5897.02813698576</v>
      </c>
      <c r="AC25" s="36" t="n">
        <v>5984.10550810359</v>
      </c>
      <c r="AD25" s="36" t="n">
        <v>6028.15502965739</v>
      </c>
      <c r="AE25" s="36" t="n">
        <v>21406.8111293919</v>
      </c>
      <c r="AF25" s="36" t="n">
        <v>96240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389.496413086687</v>
      </c>
      <c r="D26" s="36" t="n">
        <v>404.444101371093</v>
      </c>
      <c r="E26" s="36" t="n">
        <v>429.933912405773</v>
      </c>
      <c r="F26" s="36" t="n">
        <v>420.321759849418</v>
      </c>
      <c r="G26" s="36" t="n">
        <v>402.471377041429</v>
      </c>
      <c r="H26" s="36" t="n">
        <v>425.369456772521</v>
      </c>
      <c r="I26" s="36" t="n">
        <v>450.861278066978</v>
      </c>
      <c r="J26" s="36" t="n">
        <v>434.182549906721</v>
      </c>
      <c r="K26" s="36" t="n">
        <v>432.94432355294</v>
      </c>
      <c r="L26" s="36" t="n">
        <v>464.942515037189</v>
      </c>
      <c r="M26" s="36" t="n">
        <v>461.713487334075</v>
      </c>
      <c r="N26" s="36" t="n">
        <v>442.104774817113</v>
      </c>
      <c r="O26" s="36" t="n">
        <v>431.665259660356</v>
      </c>
      <c r="P26" s="36" t="n">
        <v>1483.54879109771</v>
      </c>
      <c r="Q26" s="36" t="n">
        <v>7074</v>
      </c>
      <c r="R26" s="36" t="n">
        <v>372.386049820644</v>
      </c>
      <c r="S26" s="36" t="n">
        <v>380.452728830689</v>
      </c>
      <c r="T26" s="36" t="n">
        <v>404.231325908909</v>
      </c>
      <c r="U26" s="36" t="n">
        <v>424.604642401653</v>
      </c>
      <c r="V26" s="36" t="n">
        <v>434.689979313869</v>
      </c>
      <c r="W26" s="36" t="n">
        <v>451.579278182526</v>
      </c>
      <c r="X26" s="36" t="n">
        <v>481.481808528126</v>
      </c>
      <c r="Y26" s="36" t="n">
        <v>482.004534336157</v>
      </c>
      <c r="Z26" s="36" t="n">
        <v>472.421570682222</v>
      </c>
      <c r="AA26" s="36" t="n">
        <v>479.100137985781</v>
      </c>
      <c r="AB26" s="36" t="n">
        <v>483.221913108404</v>
      </c>
      <c r="AC26" s="36" t="n">
        <v>491.450409345418</v>
      </c>
      <c r="AD26" s="36" t="n">
        <v>496.918326858025</v>
      </c>
      <c r="AE26" s="36" t="n">
        <v>1916.45729469758</v>
      </c>
      <c r="AF26" s="36" t="n">
        <v>7771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3361.03083150459</v>
      </c>
      <c r="D27" s="36" t="n">
        <v>3401.9889155758</v>
      </c>
      <c r="E27" s="36" t="n">
        <v>3404.38017802115</v>
      </c>
      <c r="F27" s="36" t="n">
        <v>3459.55125187651</v>
      </c>
      <c r="G27" s="36" t="n">
        <v>3519.43261947221</v>
      </c>
      <c r="H27" s="36" t="n">
        <v>3610.64492412946</v>
      </c>
      <c r="I27" s="36" t="n">
        <v>3627.04023824704</v>
      </c>
      <c r="J27" s="36" t="n">
        <v>3379.65862835084</v>
      </c>
      <c r="K27" s="36" t="n">
        <v>3052.44394312799</v>
      </c>
      <c r="L27" s="36" t="n">
        <v>2744.45657237383</v>
      </c>
      <c r="M27" s="36" t="n">
        <v>2515.86826948112</v>
      </c>
      <c r="N27" s="36" t="n">
        <v>2411.86935143826</v>
      </c>
      <c r="O27" s="36" t="n">
        <v>2037.70432517921</v>
      </c>
      <c r="P27" s="36" t="n">
        <v>5325.929951222</v>
      </c>
      <c r="Q27" s="36" t="n">
        <v>45852</v>
      </c>
      <c r="R27" s="36" t="n">
        <v>3084.76504562041</v>
      </c>
      <c r="S27" s="36" t="n">
        <v>3111.00762371377</v>
      </c>
      <c r="T27" s="36" t="n">
        <v>3231.47453217674</v>
      </c>
      <c r="U27" s="36" t="n">
        <v>3228.57010699779</v>
      </c>
      <c r="V27" s="36" t="n">
        <v>3231.44063632847</v>
      </c>
      <c r="W27" s="36" t="n">
        <v>3421.2260855157</v>
      </c>
      <c r="X27" s="36" t="n">
        <v>3573.4232619907</v>
      </c>
      <c r="Y27" s="36" t="n">
        <v>3351.76171654726</v>
      </c>
      <c r="Z27" s="36" t="n">
        <v>3031.03966472548</v>
      </c>
      <c r="AA27" s="36" t="n">
        <v>2811.80192640492</v>
      </c>
      <c r="AB27" s="36" t="n">
        <v>2606.30548380411</v>
      </c>
      <c r="AC27" s="36" t="n">
        <v>2452.94607758812</v>
      </c>
      <c r="AD27" s="36" t="n">
        <v>2214.62952073361</v>
      </c>
      <c r="AE27" s="36" t="n">
        <v>6473.60831785292</v>
      </c>
      <c r="AF27" s="36" t="n">
        <v>45824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2302.36067543977</v>
      </c>
      <c r="D28" s="36" t="n">
        <v>2295.5668048853</v>
      </c>
      <c r="E28" s="36" t="n">
        <v>2396.28176908856</v>
      </c>
      <c r="F28" s="36" t="n">
        <v>2517.82403739027</v>
      </c>
      <c r="G28" s="36" t="n">
        <v>2534.5401241215</v>
      </c>
      <c r="H28" s="36" t="n">
        <v>2354.44440202689</v>
      </c>
      <c r="I28" s="36" t="n">
        <v>2218.94507819895</v>
      </c>
      <c r="J28" s="36" t="n">
        <v>2205.33889153827</v>
      </c>
      <c r="K28" s="36" t="n">
        <v>2145.4524184199</v>
      </c>
      <c r="L28" s="36" t="n">
        <v>2052.17256584686</v>
      </c>
      <c r="M28" s="36" t="n">
        <v>2044.92409599532</v>
      </c>
      <c r="N28" s="36" t="n">
        <v>2132.51080558518</v>
      </c>
      <c r="O28" s="36" t="n">
        <v>1908.08450229467</v>
      </c>
      <c r="P28" s="36" t="n">
        <v>5422.55382916856</v>
      </c>
      <c r="Q28" s="36" t="n">
        <v>34531</v>
      </c>
      <c r="R28" s="36" t="n">
        <v>2228.84802641226</v>
      </c>
      <c r="S28" s="36" t="n">
        <v>2146.40519749704</v>
      </c>
      <c r="T28" s="36" t="n">
        <v>2307.32716423143</v>
      </c>
      <c r="U28" s="36" t="n">
        <v>2429.11351372439</v>
      </c>
      <c r="V28" s="36" t="n">
        <v>2387.07162099678</v>
      </c>
      <c r="W28" s="36" t="n">
        <v>2295.57077772774</v>
      </c>
      <c r="X28" s="36" t="n">
        <v>2256.21902484794</v>
      </c>
      <c r="Y28" s="36" t="n">
        <v>2172.83932623831</v>
      </c>
      <c r="Z28" s="36" t="n">
        <v>2093.13432967539</v>
      </c>
      <c r="AA28" s="36" t="n">
        <v>2087.67895510817</v>
      </c>
      <c r="AB28" s="36" t="n">
        <v>2092.54754720338</v>
      </c>
      <c r="AC28" s="36" t="n">
        <v>2112.65024069099</v>
      </c>
      <c r="AD28" s="36" t="n">
        <v>2041.91949943808</v>
      </c>
      <c r="AE28" s="36" t="n">
        <v>7314.6747762081</v>
      </c>
      <c r="AF28" s="36" t="n">
        <v>35966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8418.40069644666</v>
      </c>
      <c r="D29" s="36" t="n">
        <v>8897.05223221324</v>
      </c>
      <c r="E29" s="36" t="n">
        <v>9662.90834511286</v>
      </c>
      <c r="F29" s="36" t="n">
        <v>10400.4492607626</v>
      </c>
      <c r="G29" s="36" t="n">
        <v>10692.2850208099</v>
      </c>
      <c r="H29" s="36" t="n">
        <v>10773.3060607869</v>
      </c>
      <c r="I29" s="36" t="n">
        <v>11207.7653615662</v>
      </c>
      <c r="J29" s="36" t="n">
        <v>11770.0885725225</v>
      </c>
      <c r="K29" s="36" t="n">
        <v>12032.4140705566</v>
      </c>
      <c r="L29" s="36" t="n">
        <v>12079.3860635191</v>
      </c>
      <c r="M29" s="36" t="n">
        <v>11978.2576813714</v>
      </c>
      <c r="N29" s="36" t="n">
        <v>11527.9361535769</v>
      </c>
      <c r="O29" s="36" t="n">
        <v>9712.29690268138</v>
      </c>
      <c r="P29" s="36" t="n">
        <v>24855.4535780738</v>
      </c>
      <c r="Q29" s="36" t="n">
        <v>164008</v>
      </c>
      <c r="R29" s="36" t="n">
        <v>8125.86751656468</v>
      </c>
      <c r="S29" s="36" t="n">
        <v>8704.74018571685</v>
      </c>
      <c r="T29" s="36" t="n">
        <v>9265.39164789478</v>
      </c>
      <c r="U29" s="36" t="n">
        <v>9874.13564822173</v>
      </c>
      <c r="V29" s="36" t="n">
        <v>10110.5341796247</v>
      </c>
      <c r="W29" s="36" t="n">
        <v>10463.1234082166</v>
      </c>
      <c r="X29" s="36" t="n">
        <v>11311.5582631981</v>
      </c>
      <c r="Y29" s="36" t="n">
        <v>12127.3716417994</v>
      </c>
      <c r="Z29" s="36" t="n">
        <v>12589.0875220767</v>
      </c>
      <c r="AA29" s="36" t="n">
        <v>12629.1449335667</v>
      </c>
      <c r="AB29" s="36" t="n">
        <v>12542.3930857587</v>
      </c>
      <c r="AC29" s="36" t="n">
        <v>12564.3150655395</v>
      </c>
      <c r="AD29" s="36" t="n">
        <v>11537.5369656639</v>
      </c>
      <c r="AE29" s="36" t="n">
        <v>32804.7999361575</v>
      </c>
      <c r="AF29" s="36" t="n">
        <v>174650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2866.71764487662</v>
      </c>
      <c r="D30" s="36" t="n">
        <v>3111.59355468083</v>
      </c>
      <c r="E30" s="36" t="n">
        <v>3362.78373922215</v>
      </c>
      <c r="F30" s="36" t="n">
        <v>3505.76274207944</v>
      </c>
      <c r="G30" s="36" t="n">
        <v>3451.17781822373</v>
      </c>
      <c r="H30" s="36" t="n">
        <v>3291.0991146121</v>
      </c>
      <c r="I30" s="36" t="n">
        <v>3356.22997885314</v>
      </c>
      <c r="J30" s="36" t="n">
        <v>3609.56445116424</v>
      </c>
      <c r="K30" s="36" t="n">
        <v>3797.30130498047</v>
      </c>
      <c r="L30" s="36" t="n">
        <v>3920.28502247251</v>
      </c>
      <c r="M30" s="36" t="n">
        <v>3899.36268478654</v>
      </c>
      <c r="N30" s="36" t="n">
        <v>3972.44785936297</v>
      </c>
      <c r="O30" s="36" t="n">
        <v>3916.20491847778</v>
      </c>
      <c r="P30" s="36" t="n">
        <v>14018.4691662075</v>
      </c>
      <c r="Q30" s="36" t="n">
        <v>60079</v>
      </c>
      <c r="R30" s="36" t="n">
        <v>2866.37300258612</v>
      </c>
      <c r="S30" s="36" t="n">
        <v>3045.51717919755</v>
      </c>
      <c r="T30" s="36" t="n">
        <v>3333.16808108896</v>
      </c>
      <c r="U30" s="36" t="n">
        <v>3575.19889189075</v>
      </c>
      <c r="V30" s="36" t="n">
        <v>3580.93297543876</v>
      </c>
      <c r="W30" s="36" t="n">
        <v>3477.13380090899</v>
      </c>
      <c r="X30" s="36" t="n">
        <v>3585.64374572423</v>
      </c>
      <c r="Y30" s="36" t="n">
        <v>3791.58838287434</v>
      </c>
      <c r="Z30" s="36" t="n">
        <v>3970.67595774866</v>
      </c>
      <c r="AA30" s="36" t="n">
        <v>4189.13861189545</v>
      </c>
      <c r="AB30" s="36" t="n">
        <v>4393.97045838695</v>
      </c>
      <c r="AC30" s="36" t="n">
        <v>4625.7718352736</v>
      </c>
      <c r="AD30" s="36" t="n">
        <v>4672.76969425621</v>
      </c>
      <c r="AE30" s="36" t="n">
        <v>17279.1173827294</v>
      </c>
      <c r="AF30" s="36" t="n">
        <v>66387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1509.67724209963</v>
      </c>
      <c r="D31" s="36" t="n">
        <v>1680.05270303647</v>
      </c>
      <c r="E31" s="36" t="n">
        <v>1840.78817904783</v>
      </c>
      <c r="F31" s="36" t="n">
        <v>1739.26344814585</v>
      </c>
      <c r="G31" s="36" t="n">
        <v>1473.2682311991</v>
      </c>
      <c r="H31" s="36" t="n">
        <v>1304.09615621074</v>
      </c>
      <c r="I31" s="36" t="n">
        <v>1284.70106092613</v>
      </c>
      <c r="J31" s="36" t="n">
        <v>1250.11801843078</v>
      </c>
      <c r="K31" s="36" t="n">
        <v>1212.90928727142</v>
      </c>
      <c r="L31" s="36" t="n">
        <v>1190.59889230486</v>
      </c>
      <c r="M31" s="36" t="n">
        <v>1141.99061411217</v>
      </c>
      <c r="N31" s="36" t="n">
        <v>1145.28369035286</v>
      </c>
      <c r="O31" s="36" t="n">
        <v>1084.58804490546</v>
      </c>
      <c r="P31" s="36" t="n">
        <v>3936.66443195669</v>
      </c>
      <c r="Q31" s="36" t="n">
        <v>21794</v>
      </c>
      <c r="R31" s="36" t="n">
        <v>1466.20724342261</v>
      </c>
      <c r="S31" s="36" t="n">
        <v>1621.20858130847</v>
      </c>
      <c r="T31" s="36" t="n">
        <v>1750.54858598636</v>
      </c>
      <c r="U31" s="36" t="n">
        <v>1771.76791203341</v>
      </c>
      <c r="V31" s="36" t="n">
        <v>1700.9961129185</v>
      </c>
      <c r="W31" s="36" t="n">
        <v>1616.93267472447</v>
      </c>
      <c r="X31" s="36" t="n">
        <v>1512.14444249035</v>
      </c>
      <c r="Y31" s="36" t="n">
        <v>1407.79532979453</v>
      </c>
      <c r="Z31" s="36" t="n">
        <v>1395.61887052497</v>
      </c>
      <c r="AA31" s="36" t="n">
        <v>1428.40453546294</v>
      </c>
      <c r="AB31" s="36" t="n">
        <v>1416.30135680479</v>
      </c>
      <c r="AC31" s="36" t="n">
        <v>1407.07556777321</v>
      </c>
      <c r="AD31" s="36" t="n">
        <v>1365.08715387126</v>
      </c>
      <c r="AE31" s="36" t="n">
        <v>5159.91163288412</v>
      </c>
      <c r="AF31" s="36" t="n">
        <v>25020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4716.03497779493</v>
      </c>
      <c r="D32" s="36" t="n">
        <v>4998.72083093176</v>
      </c>
      <c r="E32" s="36" t="n">
        <v>5080.92523952306</v>
      </c>
      <c r="F32" s="36" t="n">
        <v>4875.19915098799</v>
      </c>
      <c r="G32" s="36" t="n">
        <v>4447.59000220246</v>
      </c>
      <c r="H32" s="36" t="n">
        <v>4050.60012024415</v>
      </c>
      <c r="I32" s="36" t="n">
        <v>3906.2080213944</v>
      </c>
      <c r="J32" s="36" t="n">
        <v>3738.15910942177</v>
      </c>
      <c r="K32" s="36" t="n">
        <v>3627.70103800327</v>
      </c>
      <c r="L32" s="36" t="n">
        <v>3715.70764658697</v>
      </c>
      <c r="M32" s="36" t="n">
        <v>3720.08356061405</v>
      </c>
      <c r="N32" s="36" t="n">
        <v>3676.00349627762</v>
      </c>
      <c r="O32" s="36" t="n">
        <v>3364.72739411323</v>
      </c>
      <c r="P32" s="36" t="n">
        <v>10517.3394119043</v>
      </c>
      <c r="Q32" s="36" t="n">
        <v>64435</v>
      </c>
      <c r="R32" s="36" t="n">
        <v>4483.92961922867</v>
      </c>
      <c r="S32" s="36" t="n">
        <v>4688.20847519025</v>
      </c>
      <c r="T32" s="36" t="n">
        <v>4919.72738841318</v>
      </c>
      <c r="U32" s="36" t="n">
        <v>4879.2013502772</v>
      </c>
      <c r="V32" s="36" t="n">
        <v>4509.90731509187</v>
      </c>
      <c r="W32" s="36" t="n">
        <v>4241.86471354854</v>
      </c>
      <c r="X32" s="36" t="n">
        <v>4123.53285675857</v>
      </c>
      <c r="Y32" s="36" t="n">
        <v>3892.93891418953</v>
      </c>
      <c r="Z32" s="36" t="n">
        <v>3850.00287883089</v>
      </c>
      <c r="AA32" s="36" t="n">
        <v>3884.60757323287</v>
      </c>
      <c r="AB32" s="36" t="n">
        <v>3814.55763984587</v>
      </c>
      <c r="AC32" s="36" t="n">
        <v>3834.99591834784</v>
      </c>
      <c r="AD32" s="36" t="n">
        <v>3602.98781521541</v>
      </c>
      <c r="AE32" s="36" t="n">
        <v>13462.5375418293</v>
      </c>
      <c r="AF32" s="36" t="n">
        <v>68189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4413.1381057057</v>
      </c>
      <c r="D33" s="36" t="n">
        <v>4499.1173377667</v>
      </c>
      <c r="E33" s="36" t="n">
        <v>4754.48957640618</v>
      </c>
      <c r="F33" s="36" t="n">
        <v>4956.58988242308</v>
      </c>
      <c r="G33" s="36" t="n">
        <v>5005.97379264773</v>
      </c>
      <c r="H33" s="36" t="n">
        <v>5024.66457492984</v>
      </c>
      <c r="I33" s="36" t="n">
        <v>4998.00333864194</v>
      </c>
      <c r="J33" s="36" t="n">
        <v>4784.69114275743</v>
      </c>
      <c r="K33" s="36" t="n">
        <v>4512.05462766319</v>
      </c>
      <c r="L33" s="36" t="n">
        <v>4373.35520303224</v>
      </c>
      <c r="M33" s="36" t="n">
        <v>4317.28268498897</v>
      </c>
      <c r="N33" s="36" t="n">
        <v>4223.30999720998</v>
      </c>
      <c r="O33" s="36" t="n">
        <v>3621.00260592119</v>
      </c>
      <c r="P33" s="36" t="n">
        <v>8596.32712990584</v>
      </c>
      <c r="Q33" s="36" t="n">
        <v>68080</v>
      </c>
      <c r="R33" s="36" t="n">
        <v>4307.21907719885</v>
      </c>
      <c r="S33" s="36" t="n">
        <v>4557.867326915</v>
      </c>
      <c r="T33" s="36" t="n">
        <v>4662.99391859935</v>
      </c>
      <c r="U33" s="36" t="n">
        <v>4813.32844596454</v>
      </c>
      <c r="V33" s="36" t="n">
        <v>4874.41716057192</v>
      </c>
      <c r="W33" s="36" t="n">
        <v>4945.6210752272</v>
      </c>
      <c r="X33" s="36" t="n">
        <v>5012.73867038519</v>
      </c>
      <c r="Y33" s="36" t="n">
        <v>4801.63885023957</v>
      </c>
      <c r="Z33" s="36" t="n">
        <v>4604.0206921356</v>
      </c>
      <c r="AA33" s="36" t="n">
        <v>4536.27933559359</v>
      </c>
      <c r="AB33" s="36" t="n">
        <v>4491.75634994492</v>
      </c>
      <c r="AC33" s="36" t="n">
        <v>4387.03938008403</v>
      </c>
      <c r="AD33" s="36" t="n">
        <v>3962.78691736634</v>
      </c>
      <c r="AE33" s="36" t="n">
        <v>12143.2927997739</v>
      </c>
      <c r="AF33" s="36" t="n">
        <v>72101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3198.61610448169</v>
      </c>
      <c r="D34" s="36" t="n">
        <v>3417.26286203348</v>
      </c>
      <c r="E34" s="36" t="n">
        <v>3474.9010678196</v>
      </c>
      <c r="F34" s="36" t="n">
        <v>3300.27678947392</v>
      </c>
      <c r="G34" s="36" t="n">
        <v>3062.67091867786</v>
      </c>
      <c r="H34" s="36" t="n">
        <v>2983.09176044888</v>
      </c>
      <c r="I34" s="36" t="n">
        <v>3140.70382189469</v>
      </c>
      <c r="J34" s="36" t="n">
        <v>3241.70133527054</v>
      </c>
      <c r="K34" s="36" t="n">
        <v>3142.3170969984</v>
      </c>
      <c r="L34" s="36" t="n">
        <v>2921.28365751125</v>
      </c>
      <c r="M34" s="36" t="n">
        <v>2610.37846987433</v>
      </c>
      <c r="N34" s="36" t="n">
        <v>2400.83557508768</v>
      </c>
      <c r="O34" s="36" t="n">
        <v>2080.33369573647</v>
      </c>
      <c r="P34" s="36" t="n">
        <v>5142.62684469121</v>
      </c>
      <c r="Q34" s="36" t="n">
        <v>44117</v>
      </c>
      <c r="R34" s="36" t="n">
        <v>3129.96169434207</v>
      </c>
      <c r="S34" s="36" t="n">
        <v>3259.53859258526</v>
      </c>
      <c r="T34" s="36" t="n">
        <v>3279.46491339426</v>
      </c>
      <c r="U34" s="36" t="n">
        <v>3258.31754237888</v>
      </c>
      <c r="V34" s="36" t="n">
        <v>3197.36374555523</v>
      </c>
      <c r="W34" s="36" t="n">
        <v>3269.09026339686</v>
      </c>
      <c r="X34" s="36" t="n">
        <v>3452.31866853562</v>
      </c>
      <c r="Y34" s="36" t="n">
        <v>3412.79053771678</v>
      </c>
      <c r="Z34" s="36" t="n">
        <v>3171.86258128472</v>
      </c>
      <c r="AA34" s="36" t="n">
        <v>2886.14623981348</v>
      </c>
      <c r="AB34" s="36" t="n">
        <v>2699.02936833116</v>
      </c>
      <c r="AC34" s="36" t="n">
        <v>2596.57254119682</v>
      </c>
      <c r="AD34" s="36" t="n">
        <v>2292.97381918242</v>
      </c>
      <c r="AE34" s="36" t="n">
        <v>6893.56949228645</v>
      </c>
      <c r="AF34" s="36" t="n">
        <v>46799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5023.11357270625</v>
      </c>
      <c r="D35" s="36" t="n">
        <v>5218.08755904855</v>
      </c>
      <c r="E35" s="36" t="n">
        <v>5445.74497280301</v>
      </c>
      <c r="F35" s="36" t="n">
        <v>5369.58868834718</v>
      </c>
      <c r="G35" s="36" t="n">
        <v>4938.87759880478</v>
      </c>
      <c r="H35" s="36" t="n">
        <v>4471.62503636714</v>
      </c>
      <c r="I35" s="36" t="n">
        <v>4325.71372998723</v>
      </c>
      <c r="J35" s="36" t="n">
        <v>4272.18169156145</v>
      </c>
      <c r="K35" s="36" t="n">
        <v>4056.2760764732</v>
      </c>
      <c r="L35" s="36" t="n">
        <v>3873.34244801385</v>
      </c>
      <c r="M35" s="36" t="n">
        <v>3875.27632799709</v>
      </c>
      <c r="N35" s="36" t="n">
        <v>3814.72327469909</v>
      </c>
      <c r="O35" s="36" t="n">
        <v>3214.86143944596</v>
      </c>
      <c r="P35" s="36" t="n">
        <v>8736.5875837452</v>
      </c>
      <c r="Q35" s="36" t="n">
        <v>66636</v>
      </c>
      <c r="R35" s="36" t="n">
        <v>4892.64344075004</v>
      </c>
      <c r="S35" s="36" t="n">
        <v>4933.04792245441</v>
      </c>
      <c r="T35" s="36" t="n">
        <v>5252.23662927403</v>
      </c>
      <c r="U35" s="36" t="n">
        <v>5415.58535903749</v>
      </c>
      <c r="V35" s="36" t="n">
        <v>5265.65697798566</v>
      </c>
      <c r="W35" s="36" t="n">
        <v>5035.98239639923</v>
      </c>
      <c r="X35" s="36" t="n">
        <v>4858.58454484211</v>
      </c>
      <c r="Y35" s="36" t="n">
        <v>4577.9172970605</v>
      </c>
      <c r="Z35" s="36" t="n">
        <v>4385.19392069215</v>
      </c>
      <c r="AA35" s="36" t="n">
        <v>4382.55857155535</v>
      </c>
      <c r="AB35" s="36" t="n">
        <v>4311.96925511256</v>
      </c>
      <c r="AC35" s="36" t="n">
        <v>4079.42438160543</v>
      </c>
      <c r="AD35" s="36" t="n">
        <v>3599.42561885657</v>
      </c>
      <c r="AE35" s="36" t="n">
        <v>12414.7736843745</v>
      </c>
      <c r="AF35" s="36" t="n">
        <v>73405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193.836911161665</v>
      </c>
      <c r="D36" s="36" t="n">
        <v>215.286523181162</v>
      </c>
      <c r="E36" s="36" t="n">
        <v>233.326867857765</v>
      </c>
      <c r="F36" s="36" t="n">
        <v>222.75477591185</v>
      </c>
      <c r="G36" s="36" t="n">
        <v>188.564679495546</v>
      </c>
      <c r="H36" s="36" t="n">
        <v>162.715202650388</v>
      </c>
      <c r="I36" s="36" t="n">
        <v>161.249368406369</v>
      </c>
      <c r="J36" s="36" t="n">
        <v>159.623464526426</v>
      </c>
      <c r="K36" s="36" t="n">
        <v>164.620942282534</v>
      </c>
      <c r="L36" s="36" t="n">
        <v>183.737690021874</v>
      </c>
      <c r="M36" s="36" t="n">
        <v>182.051348370815</v>
      </c>
      <c r="N36" s="36" t="n">
        <v>162.383551296466</v>
      </c>
      <c r="O36" s="36" t="n">
        <v>147.425389748194</v>
      </c>
      <c r="P36" s="36" t="n">
        <v>642.423285088946</v>
      </c>
      <c r="Q36" s="36" t="n">
        <v>3020</v>
      </c>
      <c r="R36" s="36" t="n">
        <v>183.400662246988</v>
      </c>
      <c r="S36" s="36" t="n">
        <v>195.622549481479</v>
      </c>
      <c r="T36" s="36" t="n">
        <v>211.058138501607</v>
      </c>
      <c r="U36" s="36" t="n">
        <v>211.099174646992</v>
      </c>
      <c r="V36" s="36" t="n">
        <v>195.047696406619</v>
      </c>
      <c r="W36" s="36" t="n">
        <v>179.555004080835</v>
      </c>
      <c r="X36" s="36" t="n">
        <v>179.512940455199</v>
      </c>
      <c r="Y36" s="36" t="n">
        <v>182.820796517563</v>
      </c>
      <c r="Z36" s="36" t="n">
        <v>183.502674237248</v>
      </c>
      <c r="AA36" s="36" t="n">
        <v>189.641226294168</v>
      </c>
      <c r="AB36" s="36" t="n">
        <v>189.949948286167</v>
      </c>
      <c r="AC36" s="36" t="n">
        <v>184.991399771273</v>
      </c>
      <c r="AD36" s="36" t="n">
        <v>188.918426624778</v>
      </c>
      <c r="AE36" s="36" t="n">
        <v>875.879362449085</v>
      </c>
      <c r="AF36" s="36" t="n">
        <v>3351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3362.07967340614</v>
      </c>
      <c r="D37" s="36" t="n">
        <v>3304.80341778243</v>
      </c>
      <c r="E37" s="36" t="n">
        <v>3265.62795073543</v>
      </c>
      <c r="F37" s="36" t="n">
        <v>3320.15149577086</v>
      </c>
      <c r="G37" s="36" t="n">
        <v>3360.28931660196</v>
      </c>
      <c r="H37" s="36" t="n">
        <v>3284.68986874119</v>
      </c>
      <c r="I37" s="36" t="n">
        <v>3244.27538893748</v>
      </c>
      <c r="J37" s="36" t="n">
        <v>3213.82293669513</v>
      </c>
      <c r="K37" s="36" t="n">
        <v>3155.28329158706</v>
      </c>
      <c r="L37" s="36" t="n">
        <v>3040.49023604568</v>
      </c>
      <c r="M37" s="36" t="n">
        <v>2976.85307417396</v>
      </c>
      <c r="N37" s="36" t="n">
        <v>3072.35042827716</v>
      </c>
      <c r="O37" s="36" t="n">
        <v>2651.94395292138</v>
      </c>
      <c r="P37" s="36" t="n">
        <v>6676.33896832414</v>
      </c>
      <c r="Q37" s="36" t="n">
        <v>47929</v>
      </c>
      <c r="R37" s="36" t="n">
        <v>3230.60104297359</v>
      </c>
      <c r="S37" s="36" t="n">
        <v>3223.64583125431</v>
      </c>
      <c r="T37" s="36" t="n">
        <v>3256.37782558313</v>
      </c>
      <c r="U37" s="36" t="n">
        <v>3331.72148347142</v>
      </c>
      <c r="V37" s="36" t="n">
        <v>3393.81114878079</v>
      </c>
      <c r="W37" s="36" t="n">
        <v>3446.19816188769</v>
      </c>
      <c r="X37" s="36" t="n">
        <v>3444.46985371821</v>
      </c>
      <c r="Y37" s="36" t="n">
        <v>3369.74894810733</v>
      </c>
      <c r="Z37" s="36" t="n">
        <v>3301.33935967596</v>
      </c>
      <c r="AA37" s="36" t="n">
        <v>3211.87580837633</v>
      </c>
      <c r="AB37" s="36" t="n">
        <v>3177.30847014978</v>
      </c>
      <c r="AC37" s="36" t="n">
        <v>3177.8509274874</v>
      </c>
      <c r="AD37" s="36" t="n">
        <v>2891.89214016778</v>
      </c>
      <c r="AE37" s="36" t="n">
        <v>8567.15899836629</v>
      </c>
      <c r="AF37" s="36" t="n">
        <v>51024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182.450109545384</v>
      </c>
      <c r="D38" s="36" t="n">
        <v>187.315049368904</v>
      </c>
      <c r="E38" s="36" t="n">
        <v>199.467838077802</v>
      </c>
      <c r="F38" s="36" t="n">
        <v>201.521240999842</v>
      </c>
      <c r="G38" s="36" t="n">
        <v>193.95520043195</v>
      </c>
      <c r="H38" s="36" t="n">
        <v>196.751765445724</v>
      </c>
      <c r="I38" s="36" t="n">
        <v>210.966624325618</v>
      </c>
      <c r="J38" s="36" t="n">
        <v>218.079963923757</v>
      </c>
      <c r="K38" s="36" t="n">
        <v>218.19271992991</v>
      </c>
      <c r="L38" s="36" t="n">
        <v>236.544004398379</v>
      </c>
      <c r="M38" s="36" t="n">
        <v>261.339713766775</v>
      </c>
      <c r="N38" s="36" t="n">
        <v>277.052273196161</v>
      </c>
      <c r="O38" s="36" t="n">
        <v>263.151100290105</v>
      </c>
      <c r="P38" s="36" t="n">
        <v>1111.21239629969</v>
      </c>
      <c r="Q38" s="36" t="n">
        <v>3958</v>
      </c>
      <c r="R38" s="36" t="n">
        <v>155.233697353906</v>
      </c>
      <c r="S38" s="36" t="n">
        <v>190.126625939046</v>
      </c>
      <c r="T38" s="36" t="n">
        <v>205.822413634268</v>
      </c>
      <c r="U38" s="36" t="n">
        <v>222.056653383762</v>
      </c>
      <c r="V38" s="36" t="n">
        <v>231.844127828332</v>
      </c>
      <c r="W38" s="36" t="n">
        <v>231.831409513057</v>
      </c>
      <c r="X38" s="36" t="n">
        <v>229.455738578918</v>
      </c>
      <c r="Y38" s="36" t="n">
        <v>226.878774853663</v>
      </c>
      <c r="Z38" s="36" t="n">
        <v>233.898817130302</v>
      </c>
      <c r="AA38" s="36" t="n">
        <v>257.446885306137</v>
      </c>
      <c r="AB38" s="36" t="n">
        <v>286.814075432879</v>
      </c>
      <c r="AC38" s="36" t="n">
        <v>312.846169736868</v>
      </c>
      <c r="AD38" s="36" t="n">
        <v>317.140796430584</v>
      </c>
      <c r="AE38" s="36" t="n">
        <v>1315.60381487828</v>
      </c>
      <c r="AF38" s="36" t="n">
        <v>4417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7549.63436579719</v>
      </c>
      <c r="D39" s="36" t="n">
        <v>7711.84610862012</v>
      </c>
      <c r="E39" s="36" t="n">
        <v>7918.63018017431</v>
      </c>
      <c r="F39" s="36" t="n">
        <v>7922.41572673649</v>
      </c>
      <c r="G39" s="36" t="n">
        <v>8104.94360197424</v>
      </c>
      <c r="H39" s="36" t="n">
        <v>8529.28081557669</v>
      </c>
      <c r="I39" s="36" t="n">
        <v>8597.08938628073</v>
      </c>
      <c r="J39" s="36" t="n">
        <v>8057.25768837805</v>
      </c>
      <c r="K39" s="36" t="n">
        <v>7210.46579222286</v>
      </c>
      <c r="L39" s="36" t="n">
        <v>6437.50935784184</v>
      </c>
      <c r="M39" s="36" t="n">
        <v>6074.48980775311</v>
      </c>
      <c r="N39" s="36" t="n">
        <v>6038.60850302056</v>
      </c>
      <c r="O39" s="36" t="n">
        <v>5268.43240508715</v>
      </c>
      <c r="P39" s="36" t="n">
        <v>13699.3962605367</v>
      </c>
      <c r="Q39" s="36" t="n">
        <v>109120</v>
      </c>
      <c r="R39" s="36" t="n">
        <v>7598.26317709088</v>
      </c>
      <c r="S39" s="36" t="n">
        <v>7494.55744274499</v>
      </c>
      <c r="T39" s="36" t="n">
        <v>7380.7846957611</v>
      </c>
      <c r="U39" s="36" t="n">
        <v>7425.68044111372</v>
      </c>
      <c r="V39" s="36" t="n">
        <v>7765.41847622405</v>
      </c>
      <c r="W39" s="36" t="n">
        <v>8180.82817287046</v>
      </c>
      <c r="X39" s="36" t="n">
        <v>8257.4694277884</v>
      </c>
      <c r="Y39" s="36" t="n">
        <v>7705.92070598396</v>
      </c>
      <c r="Z39" s="36" t="n">
        <v>6959.62211497158</v>
      </c>
      <c r="AA39" s="36" t="n">
        <v>6395.74422865844</v>
      </c>
      <c r="AB39" s="36" t="n">
        <v>6279.62931211237</v>
      </c>
      <c r="AC39" s="36" t="n">
        <v>6567.43815565151</v>
      </c>
      <c r="AD39" s="36" t="n">
        <v>6241.74086853334</v>
      </c>
      <c r="AE39" s="36" t="n">
        <v>17937.9027804952</v>
      </c>
      <c r="AF39" s="36" t="n">
        <v>112191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375.445571401202</v>
      </c>
      <c r="D40" s="36" t="n">
        <v>409.535982180022</v>
      </c>
      <c r="E40" s="36" t="n">
        <v>432.574282908456</v>
      </c>
      <c r="F40" s="36" t="n">
        <v>424.525973730941</v>
      </c>
      <c r="G40" s="36" t="n">
        <v>383.868761346295</v>
      </c>
      <c r="H40" s="36" t="n">
        <v>379.014259662087</v>
      </c>
      <c r="I40" s="36" t="n">
        <v>402.774800109129</v>
      </c>
      <c r="J40" s="36" t="n">
        <v>402.848241638298</v>
      </c>
      <c r="K40" s="36" t="n">
        <v>408.446846162744</v>
      </c>
      <c r="L40" s="36" t="n">
        <v>433.854989638171</v>
      </c>
      <c r="M40" s="36" t="n">
        <v>451.03941455673</v>
      </c>
      <c r="N40" s="36" t="n">
        <v>469.279059711955</v>
      </c>
      <c r="O40" s="36" t="n">
        <v>450.879129908248</v>
      </c>
      <c r="P40" s="36" t="n">
        <v>1829.91268704572</v>
      </c>
      <c r="Q40" s="36" t="n">
        <v>7254</v>
      </c>
      <c r="R40" s="36" t="n">
        <v>375.138848470316</v>
      </c>
      <c r="S40" s="36" t="n">
        <v>395.074572545069</v>
      </c>
      <c r="T40" s="36" t="n">
        <v>418.89984810912</v>
      </c>
      <c r="U40" s="36" t="n">
        <v>430.173002077041</v>
      </c>
      <c r="V40" s="36" t="n">
        <v>422.107236065592</v>
      </c>
      <c r="W40" s="36" t="n">
        <v>428.2899952794</v>
      </c>
      <c r="X40" s="36" t="n">
        <v>447.061700118421</v>
      </c>
      <c r="Y40" s="36" t="n">
        <v>438.575631497574</v>
      </c>
      <c r="Z40" s="36" t="n">
        <v>434.454548529686</v>
      </c>
      <c r="AA40" s="36" t="n">
        <v>470.299762497205</v>
      </c>
      <c r="AB40" s="36" t="n">
        <v>511.892008779906</v>
      </c>
      <c r="AC40" s="36" t="n">
        <v>530.912424956253</v>
      </c>
      <c r="AD40" s="36" t="n">
        <v>520.66370494937</v>
      </c>
      <c r="AE40" s="36" t="n">
        <v>2240.45671612505</v>
      </c>
      <c r="AF40" s="36" t="n">
        <v>8064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1085.55104128906</v>
      </c>
      <c r="D41" s="36" t="n">
        <v>1170.82711683482</v>
      </c>
      <c r="E41" s="36" t="n">
        <v>1202.11694090283</v>
      </c>
      <c r="F41" s="36" t="n">
        <v>1222.9155335369</v>
      </c>
      <c r="G41" s="36" t="n">
        <v>1215.96202102407</v>
      </c>
      <c r="H41" s="36" t="n">
        <v>1180.156722233</v>
      </c>
      <c r="I41" s="36" t="n">
        <v>1181.23368401652</v>
      </c>
      <c r="J41" s="36" t="n">
        <v>1239.06447368421</v>
      </c>
      <c r="K41" s="36" t="n">
        <v>1253.22740572698</v>
      </c>
      <c r="L41" s="36" t="n">
        <v>1241.63255817564</v>
      </c>
      <c r="M41" s="36" t="n">
        <v>1279.77671461015</v>
      </c>
      <c r="N41" s="36" t="n">
        <v>1363.04887504413</v>
      </c>
      <c r="O41" s="36" t="n">
        <v>1335.04685019612</v>
      </c>
      <c r="P41" s="36" t="n">
        <v>4599.44006272558</v>
      </c>
      <c r="Q41" s="36" t="n">
        <v>20570</v>
      </c>
      <c r="R41" s="36" t="n">
        <v>1042.25069360782</v>
      </c>
      <c r="S41" s="36" t="n">
        <v>1052.01368558082</v>
      </c>
      <c r="T41" s="36" t="n">
        <v>1118.64554823082</v>
      </c>
      <c r="U41" s="36" t="n">
        <v>1203.05640787742</v>
      </c>
      <c r="V41" s="36" t="n">
        <v>1239.90179531388</v>
      </c>
      <c r="W41" s="36" t="n">
        <v>1257.46308302077</v>
      </c>
      <c r="X41" s="36" t="n">
        <v>1287.75496024358</v>
      </c>
      <c r="Y41" s="36" t="n">
        <v>1252.55414614219</v>
      </c>
      <c r="Z41" s="36" t="n">
        <v>1224.7365562247</v>
      </c>
      <c r="AA41" s="36" t="n">
        <v>1312.52530275127</v>
      </c>
      <c r="AB41" s="36" t="n">
        <v>1418.56584227099</v>
      </c>
      <c r="AC41" s="36" t="n">
        <v>1478.54933959352</v>
      </c>
      <c r="AD41" s="36" t="n">
        <v>1445.18596525709</v>
      </c>
      <c r="AE41" s="36" t="n">
        <v>5217.79667388514</v>
      </c>
      <c r="AF41" s="36" t="n">
        <v>21551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815.768324317132</v>
      </c>
      <c r="D42" s="36" t="n">
        <v>898.222869752695</v>
      </c>
      <c r="E42" s="36" t="n">
        <v>940.965517264831</v>
      </c>
      <c r="F42" s="36" t="n">
        <v>861.861368262911</v>
      </c>
      <c r="G42" s="36" t="n">
        <v>728.168060363299</v>
      </c>
      <c r="H42" s="36" t="n">
        <v>660.143486887688</v>
      </c>
      <c r="I42" s="36" t="n">
        <v>671.044110120958</v>
      </c>
      <c r="J42" s="36" t="n">
        <v>668.339416189592</v>
      </c>
      <c r="K42" s="36" t="n">
        <v>630.428905415797</v>
      </c>
      <c r="L42" s="36" t="n">
        <v>566.985987440016</v>
      </c>
      <c r="M42" s="36" t="n">
        <v>546.997379053247</v>
      </c>
      <c r="N42" s="36" t="n">
        <v>589.549311889854</v>
      </c>
      <c r="O42" s="36" t="n">
        <v>530.144703067622</v>
      </c>
      <c r="P42" s="36" t="n">
        <v>1542.38055997436</v>
      </c>
      <c r="Q42" s="36" t="n">
        <v>10651</v>
      </c>
      <c r="R42" s="36" t="n">
        <v>758.09187170917</v>
      </c>
      <c r="S42" s="36" t="n">
        <v>849.542729513627</v>
      </c>
      <c r="T42" s="36" t="n">
        <v>885.418931542266</v>
      </c>
      <c r="U42" s="36" t="n">
        <v>835.649465060482</v>
      </c>
      <c r="V42" s="36" t="n">
        <v>747.487722845229</v>
      </c>
      <c r="W42" s="36" t="n">
        <v>725.748053963615</v>
      </c>
      <c r="X42" s="36" t="n">
        <v>726.480075414364</v>
      </c>
      <c r="Y42" s="36" t="n">
        <v>667.134237959529</v>
      </c>
      <c r="Z42" s="36" t="n">
        <v>622.404606808313</v>
      </c>
      <c r="AA42" s="36" t="n">
        <v>623.941053066466</v>
      </c>
      <c r="AB42" s="36" t="n">
        <v>629.762842466824</v>
      </c>
      <c r="AC42" s="36" t="n">
        <v>631.711430004154</v>
      </c>
      <c r="AD42" s="36" t="n">
        <v>618.349920614269</v>
      </c>
      <c r="AE42" s="36" t="n">
        <v>2368.27705903169</v>
      </c>
      <c r="AF42" s="36" t="n">
        <v>11690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1858.36323979585</v>
      </c>
      <c r="D43" s="36" t="n">
        <v>2090.37878347091</v>
      </c>
      <c r="E43" s="36" t="n">
        <v>2213.11516716642</v>
      </c>
      <c r="F43" s="36" t="n">
        <v>2294.74701164293</v>
      </c>
      <c r="G43" s="36" t="n">
        <v>2361.81360330456</v>
      </c>
      <c r="H43" s="36" t="n">
        <v>2410.35516419092</v>
      </c>
      <c r="I43" s="36" t="n">
        <v>2535.5135187005</v>
      </c>
      <c r="J43" s="36" t="n">
        <v>2675.44826782537</v>
      </c>
      <c r="K43" s="36" t="n">
        <v>2681.84604085828</v>
      </c>
      <c r="L43" s="36" t="n">
        <v>2640.24224605902</v>
      </c>
      <c r="M43" s="36" t="n">
        <v>2565.50832298949</v>
      </c>
      <c r="N43" s="36" t="n">
        <v>2510.44023799155</v>
      </c>
      <c r="O43" s="36" t="n">
        <v>2285.35522133601</v>
      </c>
      <c r="P43" s="36" t="n">
        <v>6261.87317466819</v>
      </c>
      <c r="Q43" s="36" t="n">
        <v>37385</v>
      </c>
      <c r="R43" s="36" t="n">
        <v>1722.05395014941</v>
      </c>
      <c r="S43" s="36" t="n">
        <v>2049.81705767608</v>
      </c>
      <c r="T43" s="36" t="n">
        <v>2213.1981817385</v>
      </c>
      <c r="U43" s="36" t="n">
        <v>2294.09577181697</v>
      </c>
      <c r="V43" s="36" t="n">
        <v>2349.5863891638</v>
      </c>
      <c r="W43" s="36" t="n">
        <v>2479.63577961166</v>
      </c>
      <c r="X43" s="36" t="n">
        <v>2686.6683775516</v>
      </c>
      <c r="Y43" s="36" t="n">
        <v>2748.53680807552</v>
      </c>
      <c r="Z43" s="36" t="n">
        <v>2746.55772473663</v>
      </c>
      <c r="AA43" s="36" t="n">
        <v>2846.7195240281</v>
      </c>
      <c r="AB43" s="36" t="n">
        <v>2853.47451890665</v>
      </c>
      <c r="AC43" s="36" t="n">
        <v>2759.34842483856</v>
      </c>
      <c r="AD43" s="36" t="n">
        <v>2578.11555449454</v>
      </c>
      <c r="AE43" s="36" t="n">
        <v>7971.19193721198</v>
      </c>
      <c r="AF43" s="36" t="n">
        <v>40299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4639.92158977502</v>
      </c>
      <c r="D44" s="36" t="n">
        <v>4887.01866234401</v>
      </c>
      <c r="E44" s="36" t="n">
        <v>5205.87873734755</v>
      </c>
      <c r="F44" s="36" t="n">
        <v>5383.47688526321</v>
      </c>
      <c r="G44" s="36" t="n">
        <v>5337.20036768912</v>
      </c>
      <c r="H44" s="36" t="n">
        <v>5305.04432215214</v>
      </c>
      <c r="I44" s="36" t="n">
        <v>5441.69740253012</v>
      </c>
      <c r="J44" s="36" t="n">
        <v>5345.02826746747</v>
      </c>
      <c r="K44" s="36" t="n">
        <v>5070.54994242221</v>
      </c>
      <c r="L44" s="36" t="n">
        <v>5123.97952365676</v>
      </c>
      <c r="M44" s="36" t="n">
        <v>5440.36001042707</v>
      </c>
      <c r="N44" s="36" t="n">
        <v>5663.35532996747</v>
      </c>
      <c r="O44" s="36" t="n">
        <v>5159.60135869196</v>
      </c>
      <c r="P44" s="36" t="n">
        <v>16427.8876002659</v>
      </c>
      <c r="Q44" s="36" t="n">
        <v>84431</v>
      </c>
      <c r="R44" s="36" t="n">
        <v>4457.84009452987</v>
      </c>
      <c r="S44" s="36" t="n">
        <v>4832.44014071822</v>
      </c>
      <c r="T44" s="36" t="n">
        <v>5164.46310190048</v>
      </c>
      <c r="U44" s="36" t="n">
        <v>5308.01592227581</v>
      </c>
      <c r="V44" s="36" t="n">
        <v>5513.08808338384</v>
      </c>
      <c r="W44" s="36" t="n">
        <v>5669.65955131502</v>
      </c>
      <c r="X44" s="36" t="n">
        <v>5723.76838161355</v>
      </c>
      <c r="Y44" s="36" t="n">
        <v>5798.67136749864</v>
      </c>
      <c r="Z44" s="36" t="n">
        <v>5914.33910900656</v>
      </c>
      <c r="AA44" s="36" t="n">
        <v>6105.34343566428</v>
      </c>
      <c r="AB44" s="36" t="n">
        <v>6281.64961974617</v>
      </c>
      <c r="AC44" s="36" t="n">
        <v>6263.2857332034</v>
      </c>
      <c r="AD44" s="36" t="n">
        <v>5917.92817395017</v>
      </c>
      <c r="AE44" s="36" t="n">
        <v>20811.507285194</v>
      </c>
      <c r="AF44" s="36" t="n">
        <v>93762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765.484540320892</v>
      </c>
      <c r="D45" s="36" t="n">
        <v>855.003512030117</v>
      </c>
      <c r="E45" s="36" t="n">
        <v>918.079076478611</v>
      </c>
      <c r="F45" s="36" t="n">
        <v>898.713864679846</v>
      </c>
      <c r="G45" s="36" t="n">
        <v>760.2496258827</v>
      </c>
      <c r="H45" s="36" t="n">
        <v>647.094736525227</v>
      </c>
      <c r="I45" s="36" t="n">
        <v>633.051981428562</v>
      </c>
      <c r="J45" s="36" t="n">
        <v>624.328927953418</v>
      </c>
      <c r="K45" s="36" t="n">
        <v>625.434522426879</v>
      </c>
      <c r="L45" s="36" t="n">
        <v>644.545428837719</v>
      </c>
      <c r="M45" s="36" t="n">
        <v>629.503110905335</v>
      </c>
      <c r="N45" s="36" t="n">
        <v>612.408267088451</v>
      </c>
      <c r="O45" s="36" t="n">
        <v>589.469963852021</v>
      </c>
      <c r="P45" s="36" t="n">
        <v>2284.63244159022</v>
      </c>
      <c r="Q45" s="36" t="n">
        <v>11488</v>
      </c>
      <c r="R45" s="36" t="n">
        <v>760.824546487423</v>
      </c>
      <c r="S45" s="36" t="n">
        <v>846.22485658703</v>
      </c>
      <c r="T45" s="36" t="n">
        <v>884.413407497475</v>
      </c>
      <c r="U45" s="36" t="n">
        <v>864.163818627573</v>
      </c>
      <c r="V45" s="36" t="n">
        <v>779.501600119277</v>
      </c>
      <c r="W45" s="36" t="n">
        <v>720.331751029566</v>
      </c>
      <c r="X45" s="36" t="n">
        <v>700.05486716761</v>
      </c>
      <c r="Y45" s="36" t="n">
        <v>691.826552675638</v>
      </c>
      <c r="Z45" s="36" t="n">
        <v>705.971256629951</v>
      </c>
      <c r="AA45" s="36" t="n">
        <v>736.040242227439</v>
      </c>
      <c r="AB45" s="36" t="n">
        <v>774.745614502699</v>
      </c>
      <c r="AC45" s="36" t="n">
        <v>776.104605569463</v>
      </c>
      <c r="AD45" s="36" t="n">
        <v>725.417711996313</v>
      </c>
      <c r="AE45" s="36" t="n">
        <v>3088.37916888254</v>
      </c>
      <c r="AF45" s="36" t="n">
        <v>13054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2151.41889476883</v>
      </c>
      <c r="D46" s="36" t="n">
        <v>2274.58231726505</v>
      </c>
      <c r="E46" s="36" t="n">
        <v>2349.0269074567</v>
      </c>
      <c r="F46" s="36" t="n">
        <v>2339.42036241094</v>
      </c>
      <c r="G46" s="36" t="n">
        <v>2350.11756260127</v>
      </c>
      <c r="H46" s="36" t="n">
        <v>2501.84032205512</v>
      </c>
      <c r="I46" s="36" t="n">
        <v>2717.18990593338</v>
      </c>
      <c r="J46" s="36" t="n">
        <v>2647.58398531595</v>
      </c>
      <c r="K46" s="36" t="n">
        <v>2356.64670980289</v>
      </c>
      <c r="L46" s="36" t="n">
        <v>2107.57796399833</v>
      </c>
      <c r="M46" s="36" t="n">
        <v>2022.66425704636</v>
      </c>
      <c r="N46" s="36" t="n">
        <v>2032.06485159998</v>
      </c>
      <c r="O46" s="36" t="n">
        <v>1782.70239933776</v>
      </c>
      <c r="P46" s="36" t="n">
        <v>4442.16356040745</v>
      </c>
      <c r="Q46" s="36" t="n">
        <v>34075</v>
      </c>
      <c r="R46" s="36" t="n">
        <v>2085.15478277382</v>
      </c>
      <c r="S46" s="36" t="n">
        <v>2188.28942917013</v>
      </c>
      <c r="T46" s="36" t="n">
        <v>2236.45114721508</v>
      </c>
      <c r="U46" s="36" t="n">
        <v>2278.87900753103</v>
      </c>
      <c r="V46" s="36" t="n">
        <v>2354.38467779993</v>
      </c>
      <c r="W46" s="36" t="n">
        <v>2522.90899575361</v>
      </c>
      <c r="X46" s="36" t="n">
        <v>2711.01348224878</v>
      </c>
      <c r="Y46" s="36" t="n">
        <v>2589.60733121193</v>
      </c>
      <c r="Z46" s="36" t="n">
        <v>2343.705419091</v>
      </c>
      <c r="AA46" s="36" t="n">
        <v>2240.90446802308</v>
      </c>
      <c r="AB46" s="36" t="n">
        <v>2248.97327506282</v>
      </c>
      <c r="AC46" s="36" t="n">
        <v>2259.43121275499</v>
      </c>
      <c r="AD46" s="36" t="n">
        <v>2050.33250250223</v>
      </c>
      <c r="AE46" s="36" t="n">
        <v>5767.96426886156</v>
      </c>
      <c r="AF46" s="36" t="n">
        <v>35878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436.727995971374</v>
      </c>
      <c r="D47" s="36" t="n">
        <v>485.447974463831</v>
      </c>
      <c r="E47" s="36" t="n">
        <v>536.461579897115</v>
      </c>
      <c r="F47" s="36" t="n">
        <v>488.12823756743</v>
      </c>
      <c r="G47" s="36" t="n">
        <v>361.071079417821</v>
      </c>
      <c r="H47" s="36" t="n">
        <v>297.64618758268</v>
      </c>
      <c r="I47" s="36" t="n">
        <v>316.935741722711</v>
      </c>
      <c r="J47" s="36" t="n">
        <v>321.345845382104</v>
      </c>
      <c r="K47" s="36" t="n">
        <v>331.880498369062</v>
      </c>
      <c r="L47" s="36" t="n">
        <v>361.467646096359</v>
      </c>
      <c r="M47" s="36" t="n">
        <v>370.844222933691</v>
      </c>
      <c r="N47" s="36" t="n">
        <v>373.805754875497</v>
      </c>
      <c r="O47" s="36" t="n">
        <v>382.080687277971</v>
      </c>
      <c r="P47" s="36" t="n">
        <v>1597.15654844235</v>
      </c>
      <c r="Q47" s="36" t="n">
        <v>6661</v>
      </c>
      <c r="R47" s="36" t="n">
        <v>432.227558940188</v>
      </c>
      <c r="S47" s="36" t="n">
        <v>496.517127575891</v>
      </c>
      <c r="T47" s="36" t="n">
        <v>531.155739431573</v>
      </c>
      <c r="U47" s="36" t="n">
        <v>484.902612414241</v>
      </c>
      <c r="V47" s="36" t="n">
        <v>397.923460441639</v>
      </c>
      <c r="W47" s="36" t="n">
        <v>358.588098442347</v>
      </c>
      <c r="X47" s="36" t="n">
        <v>360.342575987306</v>
      </c>
      <c r="Y47" s="36" t="n">
        <v>360.500213532903</v>
      </c>
      <c r="Z47" s="36" t="n">
        <v>378.044762991208</v>
      </c>
      <c r="AA47" s="36" t="n">
        <v>401.74804020842</v>
      </c>
      <c r="AB47" s="36" t="n">
        <v>415.476131272517</v>
      </c>
      <c r="AC47" s="36" t="n">
        <v>438.408171018549</v>
      </c>
      <c r="AD47" s="36" t="n">
        <v>443.788081778418</v>
      </c>
      <c r="AE47" s="36" t="n">
        <v>1942.3774259648</v>
      </c>
      <c r="AF47" s="36" t="n">
        <v>7442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2126.32951424074</v>
      </c>
      <c r="D48" s="36" t="n">
        <v>2330.17503247181</v>
      </c>
      <c r="E48" s="36" t="n">
        <v>2509.2017940894</v>
      </c>
      <c r="F48" s="36" t="n">
        <v>2530.11740938754</v>
      </c>
      <c r="G48" s="36" t="n">
        <v>2425.13413487993</v>
      </c>
      <c r="H48" s="36" t="n">
        <v>2342.57249731697</v>
      </c>
      <c r="I48" s="36" t="n">
        <v>2460.76202285919</v>
      </c>
      <c r="J48" s="36" t="n">
        <v>2565.92048267159</v>
      </c>
      <c r="K48" s="36" t="n">
        <v>2438.57966093745</v>
      </c>
      <c r="L48" s="36" t="n">
        <v>2293.80492073671</v>
      </c>
      <c r="M48" s="36" t="n">
        <v>2372.66105500156</v>
      </c>
      <c r="N48" s="36" t="n">
        <v>2550.79332793589</v>
      </c>
      <c r="O48" s="36" t="n">
        <v>2526.35328820834</v>
      </c>
      <c r="P48" s="36" t="n">
        <v>9402.5948592629</v>
      </c>
      <c r="Q48" s="36" t="n">
        <v>40875</v>
      </c>
      <c r="R48" s="36" t="n">
        <v>2095.6241856049</v>
      </c>
      <c r="S48" s="36" t="n">
        <v>2151.5935365957</v>
      </c>
      <c r="T48" s="36" t="n">
        <v>2298.1459178854</v>
      </c>
      <c r="U48" s="36" t="n">
        <v>2460.55253724046</v>
      </c>
      <c r="V48" s="36" t="n">
        <v>2483.24369612773</v>
      </c>
      <c r="W48" s="36" t="n">
        <v>2484.53622196405</v>
      </c>
      <c r="X48" s="36" t="n">
        <v>2595.07946694104</v>
      </c>
      <c r="Y48" s="36" t="n">
        <v>2661.97034288561</v>
      </c>
      <c r="Z48" s="36" t="n">
        <v>2601.66496522407</v>
      </c>
      <c r="AA48" s="36" t="n">
        <v>2555.06731354585</v>
      </c>
      <c r="AB48" s="36" t="n">
        <v>2665.42547020897</v>
      </c>
      <c r="AC48" s="36" t="n">
        <v>2889.66994786073</v>
      </c>
      <c r="AD48" s="36" t="n">
        <v>3002.7200609775</v>
      </c>
      <c r="AE48" s="36" t="n">
        <v>11669.706336938</v>
      </c>
      <c r="AF48" s="36" t="n">
        <v>44615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207016</v>
      </c>
      <c r="D49" s="36" t="n">
        <v>217840</v>
      </c>
      <c r="E49" s="36" t="n">
        <v>228307</v>
      </c>
      <c r="F49" s="36" t="n">
        <v>234983</v>
      </c>
      <c r="G49" s="36" t="n">
        <v>236038</v>
      </c>
      <c r="H49" s="36" t="n">
        <v>236266</v>
      </c>
      <c r="I49" s="36" t="n">
        <v>239514</v>
      </c>
      <c r="J49" s="36" t="n">
        <v>237744</v>
      </c>
      <c r="K49" s="36" t="n">
        <v>231087</v>
      </c>
      <c r="L49" s="36" t="n">
        <v>225290</v>
      </c>
      <c r="M49" s="36" t="n">
        <v>218272</v>
      </c>
      <c r="N49" s="36" t="n">
        <v>210450</v>
      </c>
      <c r="O49" s="36" t="n">
        <v>183761</v>
      </c>
      <c r="P49" s="36" t="n">
        <v>481094</v>
      </c>
      <c r="Q49" s="36" t="n">
        <f aca="false">SUM(C49:P49)</f>
        <v>3387662</v>
      </c>
      <c r="R49" s="36" t="n">
        <v>199132</v>
      </c>
      <c r="S49" s="36" t="n">
        <v>208803</v>
      </c>
      <c r="T49" s="36" t="n">
        <v>218285</v>
      </c>
      <c r="U49" s="36" t="n">
        <v>226091</v>
      </c>
      <c r="V49" s="36" t="n">
        <v>231653</v>
      </c>
      <c r="W49" s="36" t="n">
        <v>237828</v>
      </c>
      <c r="X49" s="36" t="n">
        <v>244778</v>
      </c>
      <c r="Y49" s="36" t="n">
        <v>244170</v>
      </c>
      <c r="Z49" s="36" t="n">
        <v>240640</v>
      </c>
      <c r="AA49" s="36" t="n">
        <v>237965</v>
      </c>
      <c r="AB49" s="36" t="n">
        <v>234016</v>
      </c>
      <c r="AC49" s="36" t="n">
        <v>229884</v>
      </c>
      <c r="AD49" s="36" t="n">
        <v>210972</v>
      </c>
      <c r="AE49" s="36" t="n">
        <v>633444</v>
      </c>
      <c r="AF49" s="36" t="n">
        <f aca="false">SUM(R49:AE49)</f>
        <v>3597661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</cols>
  <sheetData>
    <row r="1" customFormat="false" ht="12.8" hidden="false" customHeight="false" outlineLevel="0" collapsed="false">
      <c r="A1" s="0" t="n">
        <v>2021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4583</v>
      </c>
      <c r="D3" s="36" t="n">
        <v>4619</v>
      </c>
      <c r="E3" s="36" t="n">
        <v>4555</v>
      </c>
      <c r="F3" s="36" t="n">
        <v>4448</v>
      </c>
      <c r="G3" s="36" t="n">
        <v>4065</v>
      </c>
      <c r="H3" s="36" t="n">
        <v>3670</v>
      </c>
      <c r="I3" s="36" t="n">
        <v>3241</v>
      </c>
      <c r="J3" s="36" t="n">
        <v>2869</v>
      </c>
      <c r="K3" s="36" t="n">
        <v>2633</v>
      </c>
      <c r="L3" s="36" t="n">
        <v>2546</v>
      </c>
      <c r="M3" s="36" t="n">
        <v>2257</v>
      </c>
      <c r="N3" s="36" t="n">
        <v>1886</v>
      </c>
      <c r="O3" s="36" t="n">
        <v>1568</v>
      </c>
      <c r="P3" s="36" t="n">
        <v>3773</v>
      </c>
      <c r="Q3" s="36" t="n">
        <f aca="false">SUM(C3:P3)</f>
        <v>46713</v>
      </c>
      <c r="R3" s="36" t="n">
        <v>4303</v>
      </c>
      <c r="S3" s="36" t="n">
        <v>4331</v>
      </c>
      <c r="T3" s="36" t="n">
        <v>4352</v>
      </c>
      <c r="U3" s="36" t="n">
        <v>4281</v>
      </c>
      <c r="V3" s="36" t="n">
        <v>4131</v>
      </c>
      <c r="W3" s="36" t="n">
        <v>4031</v>
      </c>
      <c r="X3" s="36" t="n">
        <v>3770</v>
      </c>
      <c r="Y3" s="36" t="n">
        <v>3443</v>
      </c>
      <c r="Z3" s="36" t="n">
        <v>3202</v>
      </c>
      <c r="AA3" s="36" t="n">
        <v>3003</v>
      </c>
      <c r="AB3" s="36" t="n">
        <v>2559</v>
      </c>
      <c r="AC3" s="36" t="n">
        <v>2106</v>
      </c>
      <c r="AD3" s="36" t="n">
        <v>1752</v>
      </c>
      <c r="AE3" s="36" t="n">
        <v>4347</v>
      </c>
      <c r="AF3" s="36" t="n">
        <f aca="false">SUM(R3:AE3)</f>
        <v>49611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4620</v>
      </c>
      <c r="D4" s="36" t="n">
        <v>4854</v>
      </c>
      <c r="E4" s="36" t="n">
        <v>4943</v>
      </c>
      <c r="F4" s="36" t="n">
        <v>4992</v>
      </c>
      <c r="G4" s="36" t="n">
        <v>4654</v>
      </c>
      <c r="H4" s="36" t="n">
        <v>4200</v>
      </c>
      <c r="I4" s="36" t="n">
        <v>3788</v>
      </c>
      <c r="J4" s="36" t="n">
        <v>3561</v>
      </c>
      <c r="K4" s="36" t="n">
        <v>3405</v>
      </c>
      <c r="L4" s="36" t="n">
        <v>3366</v>
      </c>
      <c r="M4" s="36" t="n">
        <v>3163</v>
      </c>
      <c r="N4" s="36" t="n">
        <v>2894</v>
      </c>
      <c r="O4" s="36" t="n">
        <v>2641</v>
      </c>
      <c r="P4" s="36" t="n">
        <v>6584</v>
      </c>
      <c r="Q4" s="36" t="n">
        <f aca="false">SUM(C4:P4)</f>
        <v>57665</v>
      </c>
      <c r="R4" s="36" t="n">
        <v>4580</v>
      </c>
      <c r="S4" s="36" t="n">
        <v>4594</v>
      </c>
      <c r="T4" s="36" t="n">
        <v>4729</v>
      </c>
      <c r="U4" s="36" t="n">
        <v>4756</v>
      </c>
      <c r="V4" s="36" t="n">
        <v>4552</v>
      </c>
      <c r="W4" s="36" t="n">
        <v>4460</v>
      </c>
      <c r="X4" s="36" t="n">
        <v>4306</v>
      </c>
      <c r="Y4" s="36" t="n">
        <v>4134</v>
      </c>
      <c r="Z4" s="36" t="n">
        <v>4105</v>
      </c>
      <c r="AA4" s="36" t="n">
        <v>4176</v>
      </c>
      <c r="AB4" s="36" t="n">
        <v>3864</v>
      </c>
      <c r="AC4" s="36" t="n">
        <v>3392</v>
      </c>
      <c r="AD4" s="36" t="n">
        <v>2992</v>
      </c>
      <c r="AE4" s="36" t="n">
        <v>7570</v>
      </c>
      <c r="AF4" s="36" t="n">
        <f aca="false">SUM(R4:AE4)</f>
        <v>62210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8687</v>
      </c>
      <c r="D5" s="36" t="n">
        <v>9261</v>
      </c>
      <c r="E5" s="36" t="n">
        <v>9080</v>
      </c>
      <c r="F5" s="36" t="n">
        <v>8500</v>
      </c>
      <c r="G5" s="36" t="n">
        <v>7558</v>
      </c>
      <c r="H5" s="36" t="n">
        <v>7141</v>
      </c>
      <c r="I5" s="36" t="n">
        <v>6547</v>
      </c>
      <c r="J5" s="36" t="n">
        <v>5695</v>
      </c>
      <c r="K5" s="36" t="n">
        <v>5087</v>
      </c>
      <c r="L5" s="36" t="n">
        <v>4736</v>
      </c>
      <c r="M5" s="36" t="n">
        <v>3956</v>
      </c>
      <c r="N5" s="36" t="n">
        <v>3221</v>
      </c>
      <c r="O5" s="36" t="n">
        <v>2891</v>
      </c>
      <c r="P5" s="36" t="n">
        <v>6491</v>
      </c>
      <c r="Q5" s="36" t="n">
        <f aca="false">SUM(C5:P5)</f>
        <v>88851</v>
      </c>
      <c r="R5" s="36" t="n">
        <v>8387</v>
      </c>
      <c r="S5" s="36" t="n">
        <v>8807</v>
      </c>
      <c r="T5" s="36" t="n">
        <v>8889</v>
      </c>
      <c r="U5" s="36" t="n">
        <v>8636</v>
      </c>
      <c r="V5" s="36" t="n">
        <v>8160</v>
      </c>
      <c r="W5" s="36" t="n">
        <v>7852</v>
      </c>
      <c r="X5" s="36" t="n">
        <v>7278</v>
      </c>
      <c r="Y5" s="36" t="n">
        <v>6601</v>
      </c>
      <c r="Z5" s="36" t="n">
        <v>6037</v>
      </c>
      <c r="AA5" s="36" t="n">
        <v>5433</v>
      </c>
      <c r="AB5" s="36" t="n">
        <v>4530</v>
      </c>
      <c r="AC5" s="36" t="n">
        <v>3982</v>
      </c>
      <c r="AD5" s="36" t="n">
        <v>3617</v>
      </c>
      <c r="AE5" s="36" t="n">
        <v>7678</v>
      </c>
      <c r="AF5" s="36" t="n">
        <f aca="false">SUM(R5:AE5)</f>
        <v>95887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3433</v>
      </c>
      <c r="D6" s="36" t="n">
        <v>3500</v>
      </c>
      <c r="E6" s="36" t="n">
        <v>3399</v>
      </c>
      <c r="F6" s="36" t="n">
        <v>3319</v>
      </c>
      <c r="G6" s="36" t="n">
        <v>3111</v>
      </c>
      <c r="H6" s="36" t="n">
        <v>2966</v>
      </c>
      <c r="I6" s="36" t="n">
        <v>2731</v>
      </c>
      <c r="J6" s="36" t="n">
        <v>2362</v>
      </c>
      <c r="K6" s="36" t="n">
        <v>2054</v>
      </c>
      <c r="L6" s="36" t="n">
        <v>1898</v>
      </c>
      <c r="M6" s="36" t="n">
        <v>1645</v>
      </c>
      <c r="N6" s="36" t="n">
        <v>1389</v>
      </c>
      <c r="O6" s="36" t="n">
        <v>1138</v>
      </c>
      <c r="P6" s="36" t="n">
        <v>2581</v>
      </c>
      <c r="Q6" s="36" t="n">
        <f aca="false">SUM(C6:P6)</f>
        <v>35526</v>
      </c>
      <c r="R6" s="36" t="n">
        <v>3437</v>
      </c>
      <c r="S6" s="36" t="n">
        <v>3326</v>
      </c>
      <c r="T6" s="36" t="n">
        <v>3323</v>
      </c>
      <c r="U6" s="36" t="n">
        <v>3354</v>
      </c>
      <c r="V6" s="36" t="n">
        <v>3298</v>
      </c>
      <c r="W6" s="36" t="n">
        <v>3184</v>
      </c>
      <c r="X6" s="36" t="n">
        <v>2925</v>
      </c>
      <c r="Y6" s="36" t="n">
        <v>2600</v>
      </c>
      <c r="Z6" s="36" t="n">
        <v>2296</v>
      </c>
      <c r="AA6" s="36" t="n">
        <v>2086</v>
      </c>
      <c r="AB6" s="36" t="n">
        <v>1809</v>
      </c>
      <c r="AC6" s="36" t="n">
        <v>1510</v>
      </c>
      <c r="AD6" s="36" t="n">
        <v>1199</v>
      </c>
      <c r="AE6" s="36" t="n">
        <v>2858</v>
      </c>
      <c r="AF6" s="36" t="n">
        <f aca="false">SUM(R6:AE6)</f>
        <v>37205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4987</v>
      </c>
      <c r="D7" s="36" t="n">
        <v>4949</v>
      </c>
      <c r="E7" s="36" t="n">
        <v>4745</v>
      </c>
      <c r="F7" s="36" t="n">
        <v>4611</v>
      </c>
      <c r="G7" s="36" t="n">
        <v>4396</v>
      </c>
      <c r="H7" s="36" t="n">
        <v>4237</v>
      </c>
      <c r="I7" s="36" t="n">
        <v>3787</v>
      </c>
      <c r="J7" s="36" t="n">
        <v>3235</v>
      </c>
      <c r="K7" s="36" t="n">
        <v>2827</v>
      </c>
      <c r="L7" s="36" t="n">
        <v>2586</v>
      </c>
      <c r="M7" s="36" t="n">
        <v>2207</v>
      </c>
      <c r="N7" s="36" t="n">
        <v>1772</v>
      </c>
      <c r="O7" s="36" t="n">
        <v>1382</v>
      </c>
      <c r="P7" s="36" t="n">
        <v>2886</v>
      </c>
      <c r="Q7" s="36" t="n">
        <f aca="false">SUM(C7:P7)</f>
        <v>48607</v>
      </c>
      <c r="R7" s="36" t="n">
        <v>4857</v>
      </c>
      <c r="S7" s="36" t="n">
        <v>4702</v>
      </c>
      <c r="T7" s="36" t="n">
        <v>4454</v>
      </c>
      <c r="U7" s="36" t="n">
        <v>4430</v>
      </c>
      <c r="V7" s="36" t="n">
        <v>4478</v>
      </c>
      <c r="W7" s="36" t="n">
        <v>4561</v>
      </c>
      <c r="X7" s="36" t="n">
        <v>4258</v>
      </c>
      <c r="Y7" s="36" t="n">
        <v>3729</v>
      </c>
      <c r="Z7" s="36" t="n">
        <v>3334</v>
      </c>
      <c r="AA7" s="36" t="n">
        <v>3045</v>
      </c>
      <c r="AB7" s="36" t="n">
        <v>2557</v>
      </c>
      <c r="AC7" s="36" t="n">
        <v>1997</v>
      </c>
      <c r="AD7" s="36" t="n">
        <v>1511</v>
      </c>
      <c r="AE7" s="36" t="n">
        <v>3552</v>
      </c>
      <c r="AF7" s="36" t="n">
        <f aca="false">SUM(R7:AE7)</f>
        <v>51465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220</v>
      </c>
      <c r="D8" s="36" t="n">
        <v>269</v>
      </c>
      <c r="E8" s="36" t="n">
        <v>285</v>
      </c>
      <c r="F8" s="36" t="n">
        <v>268</v>
      </c>
      <c r="G8" s="36" t="n">
        <v>214</v>
      </c>
      <c r="H8" s="36" t="n">
        <v>173</v>
      </c>
      <c r="I8" s="36" t="n">
        <v>161</v>
      </c>
      <c r="J8" s="36" t="n">
        <v>149</v>
      </c>
      <c r="K8" s="36" t="n">
        <v>138</v>
      </c>
      <c r="L8" s="36" t="n">
        <v>141</v>
      </c>
      <c r="M8" s="36" t="n">
        <v>131</v>
      </c>
      <c r="N8" s="36" t="n">
        <v>112</v>
      </c>
      <c r="O8" s="36" t="n">
        <v>107</v>
      </c>
      <c r="P8" s="36" t="n">
        <v>369</v>
      </c>
      <c r="Q8" s="36" t="n">
        <f aca="false">SUM(C8:P8)</f>
        <v>2737</v>
      </c>
      <c r="R8" s="36" t="n">
        <v>242</v>
      </c>
      <c r="S8" s="36" t="n">
        <v>259</v>
      </c>
      <c r="T8" s="36" t="n">
        <v>279</v>
      </c>
      <c r="U8" s="36" t="n">
        <v>265</v>
      </c>
      <c r="V8" s="36" t="n">
        <v>220</v>
      </c>
      <c r="W8" s="36" t="n">
        <v>196</v>
      </c>
      <c r="X8" s="36" t="n">
        <v>187</v>
      </c>
      <c r="Y8" s="36" t="n">
        <v>166</v>
      </c>
      <c r="Z8" s="36" t="n">
        <v>144</v>
      </c>
      <c r="AA8" s="36" t="n">
        <v>130</v>
      </c>
      <c r="AB8" s="36" t="n">
        <v>118</v>
      </c>
      <c r="AC8" s="36" t="n">
        <v>116</v>
      </c>
      <c r="AD8" s="36" t="n">
        <v>123</v>
      </c>
      <c r="AE8" s="36" t="n">
        <v>403</v>
      </c>
      <c r="AF8" s="36" t="n">
        <f aca="false">SUM(R8:AE8)</f>
        <v>2848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22248</v>
      </c>
      <c r="D9" s="36" t="n">
        <v>23595</v>
      </c>
      <c r="E9" s="36" t="n">
        <v>23761</v>
      </c>
      <c r="F9" s="36" t="n">
        <v>23604</v>
      </c>
      <c r="G9" s="36" t="n">
        <v>23158</v>
      </c>
      <c r="H9" s="36" t="n">
        <v>22655</v>
      </c>
      <c r="I9" s="36" t="n">
        <v>20583</v>
      </c>
      <c r="J9" s="36" t="n">
        <v>18438</v>
      </c>
      <c r="K9" s="36" t="n">
        <v>16937</v>
      </c>
      <c r="L9" s="36" t="n">
        <v>16250</v>
      </c>
      <c r="M9" s="36" t="n">
        <v>14167</v>
      </c>
      <c r="N9" s="36" t="n">
        <v>11252</v>
      </c>
      <c r="O9" s="36" t="n">
        <v>8676</v>
      </c>
      <c r="P9" s="36" t="n">
        <v>15057</v>
      </c>
      <c r="Q9" s="36" t="n">
        <f aca="false">SUM(C9:P9)</f>
        <v>260381</v>
      </c>
      <c r="R9" s="36" t="n">
        <v>21581</v>
      </c>
      <c r="S9" s="36" t="n">
        <v>22300</v>
      </c>
      <c r="T9" s="36" t="n">
        <v>22661</v>
      </c>
      <c r="U9" s="36" t="n">
        <v>22706</v>
      </c>
      <c r="V9" s="36" t="n">
        <v>22888</v>
      </c>
      <c r="W9" s="36" t="n">
        <v>23161</v>
      </c>
      <c r="X9" s="36" t="n">
        <v>22177</v>
      </c>
      <c r="Y9" s="36" t="n">
        <v>21050</v>
      </c>
      <c r="Z9" s="36" t="n">
        <v>20005</v>
      </c>
      <c r="AA9" s="36" t="n">
        <v>18727</v>
      </c>
      <c r="AB9" s="36" t="n">
        <v>15902</v>
      </c>
      <c r="AC9" s="36" t="n">
        <v>12829</v>
      </c>
      <c r="AD9" s="36" t="n">
        <v>10098</v>
      </c>
      <c r="AE9" s="36" t="n">
        <v>18799</v>
      </c>
      <c r="AF9" s="36" t="n">
        <f aca="false">SUM(R9:AE9)</f>
        <v>274884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1921</v>
      </c>
      <c r="D10" s="36" t="n">
        <v>1936</v>
      </c>
      <c r="E10" s="36" t="n">
        <v>1884</v>
      </c>
      <c r="F10" s="36" t="n">
        <v>1758</v>
      </c>
      <c r="G10" s="36" t="n">
        <v>1531</v>
      </c>
      <c r="H10" s="36" t="n">
        <v>1424</v>
      </c>
      <c r="I10" s="36" t="n">
        <v>1318</v>
      </c>
      <c r="J10" s="36" t="n">
        <v>1137</v>
      </c>
      <c r="K10" s="36" t="n">
        <v>1011</v>
      </c>
      <c r="L10" s="36" t="n">
        <v>991</v>
      </c>
      <c r="M10" s="36" t="n">
        <v>931</v>
      </c>
      <c r="N10" s="36" t="n">
        <v>862</v>
      </c>
      <c r="O10" s="36" t="n">
        <v>792</v>
      </c>
      <c r="P10" s="36" t="n">
        <v>2041</v>
      </c>
      <c r="Q10" s="36" t="n">
        <f aca="false">SUM(C10:P10)</f>
        <v>19537</v>
      </c>
      <c r="R10" s="36" t="n">
        <v>1917</v>
      </c>
      <c r="S10" s="36" t="n">
        <v>1747</v>
      </c>
      <c r="T10" s="36" t="n">
        <v>1756</v>
      </c>
      <c r="U10" s="36" t="n">
        <v>1819</v>
      </c>
      <c r="V10" s="36" t="n">
        <v>1778</v>
      </c>
      <c r="W10" s="36" t="n">
        <v>1705</v>
      </c>
      <c r="X10" s="36" t="n">
        <v>1549</v>
      </c>
      <c r="Y10" s="36" t="n">
        <v>1356</v>
      </c>
      <c r="Z10" s="36" t="n">
        <v>1237</v>
      </c>
      <c r="AA10" s="36" t="n">
        <v>1192</v>
      </c>
      <c r="AB10" s="36" t="n">
        <v>1094</v>
      </c>
      <c r="AC10" s="36" t="n">
        <v>1004</v>
      </c>
      <c r="AD10" s="36" t="n">
        <v>914</v>
      </c>
      <c r="AE10" s="36" t="n">
        <v>2281</v>
      </c>
      <c r="AF10" s="36" t="n">
        <f aca="false">SUM(R10:AE10)</f>
        <v>21349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4234</v>
      </c>
      <c r="D11" s="36" t="n">
        <v>4460</v>
      </c>
      <c r="E11" s="36" t="n">
        <v>4425</v>
      </c>
      <c r="F11" s="36" t="n">
        <v>4216</v>
      </c>
      <c r="G11" s="36" t="n">
        <v>3758</v>
      </c>
      <c r="H11" s="36" t="n">
        <v>3379</v>
      </c>
      <c r="I11" s="36" t="n">
        <v>2946</v>
      </c>
      <c r="J11" s="36" t="n">
        <v>2512</v>
      </c>
      <c r="K11" s="36" t="n">
        <v>2241</v>
      </c>
      <c r="L11" s="36" t="n">
        <v>2141</v>
      </c>
      <c r="M11" s="36" t="n">
        <v>1896</v>
      </c>
      <c r="N11" s="36" t="n">
        <v>1549</v>
      </c>
      <c r="O11" s="36" t="n">
        <v>1208</v>
      </c>
      <c r="P11" s="36" t="n">
        <v>2688</v>
      </c>
      <c r="Q11" s="36" t="n">
        <f aca="false">SUM(C11:P11)</f>
        <v>41653</v>
      </c>
      <c r="R11" s="36" t="n">
        <v>4156</v>
      </c>
      <c r="S11" s="36" t="n">
        <v>4438</v>
      </c>
      <c r="T11" s="36" t="n">
        <v>4517</v>
      </c>
      <c r="U11" s="36" t="n">
        <v>4448</v>
      </c>
      <c r="V11" s="36" t="n">
        <v>4127</v>
      </c>
      <c r="W11" s="36" t="n">
        <v>3823</v>
      </c>
      <c r="X11" s="36" t="n">
        <v>3443</v>
      </c>
      <c r="Y11" s="36" t="n">
        <v>3038</v>
      </c>
      <c r="Z11" s="36" t="n">
        <v>2721</v>
      </c>
      <c r="AA11" s="36" t="n">
        <v>2518</v>
      </c>
      <c r="AB11" s="36" t="n">
        <v>2174</v>
      </c>
      <c r="AC11" s="36" t="n">
        <v>1826</v>
      </c>
      <c r="AD11" s="36" t="n">
        <v>1511</v>
      </c>
      <c r="AE11" s="36" t="n">
        <v>3433</v>
      </c>
      <c r="AF11" s="36" t="n">
        <f aca="false">SUM(R11:AE11)</f>
        <v>46173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589</v>
      </c>
      <c r="D12" s="36" t="n">
        <v>622</v>
      </c>
      <c r="E12" s="36" t="n">
        <v>599</v>
      </c>
      <c r="F12" s="36" t="n">
        <v>542</v>
      </c>
      <c r="G12" s="36" t="n">
        <v>462</v>
      </c>
      <c r="H12" s="36" t="n">
        <v>433</v>
      </c>
      <c r="I12" s="36" t="n">
        <v>416</v>
      </c>
      <c r="J12" s="36" t="n">
        <v>382</v>
      </c>
      <c r="K12" s="36" t="n">
        <v>363</v>
      </c>
      <c r="L12" s="36" t="n">
        <v>363</v>
      </c>
      <c r="M12" s="36" t="n">
        <v>331</v>
      </c>
      <c r="N12" s="36" t="n">
        <v>271</v>
      </c>
      <c r="O12" s="36" t="n">
        <v>207</v>
      </c>
      <c r="P12" s="36" t="n">
        <v>623</v>
      </c>
      <c r="Q12" s="36" t="n">
        <f aca="false">SUM(C12:P12)</f>
        <v>6203</v>
      </c>
      <c r="R12" s="36" t="n">
        <v>600</v>
      </c>
      <c r="S12" s="36" t="n">
        <v>574</v>
      </c>
      <c r="T12" s="36" t="n">
        <v>576</v>
      </c>
      <c r="U12" s="36" t="n">
        <v>568</v>
      </c>
      <c r="V12" s="36" t="n">
        <v>525</v>
      </c>
      <c r="W12" s="36" t="n">
        <v>514</v>
      </c>
      <c r="X12" s="36" t="n">
        <v>504</v>
      </c>
      <c r="Y12" s="36" t="n">
        <v>471</v>
      </c>
      <c r="Z12" s="36" t="n">
        <v>443</v>
      </c>
      <c r="AA12" s="36" t="n">
        <v>420</v>
      </c>
      <c r="AB12" s="36" t="n">
        <v>368</v>
      </c>
      <c r="AC12" s="36" t="n">
        <v>307</v>
      </c>
      <c r="AD12" s="36" t="n">
        <v>257</v>
      </c>
      <c r="AE12" s="36" t="n">
        <v>781</v>
      </c>
      <c r="AF12" s="36" t="n">
        <f aca="false">SUM(R12:AE12)</f>
        <v>6908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4211</v>
      </c>
      <c r="D13" s="36" t="n">
        <v>4422</v>
      </c>
      <c r="E13" s="36" t="n">
        <v>4446</v>
      </c>
      <c r="F13" s="36" t="n">
        <v>4481</v>
      </c>
      <c r="G13" s="36" t="n">
        <v>4440</v>
      </c>
      <c r="H13" s="36" t="n">
        <v>4295</v>
      </c>
      <c r="I13" s="36" t="n">
        <v>3824</v>
      </c>
      <c r="J13" s="36" t="n">
        <v>3302</v>
      </c>
      <c r="K13" s="36" t="n">
        <v>2998</v>
      </c>
      <c r="L13" s="36" t="n">
        <v>2985</v>
      </c>
      <c r="M13" s="36" t="n">
        <v>2735</v>
      </c>
      <c r="N13" s="36" t="n">
        <v>2265</v>
      </c>
      <c r="O13" s="36" t="n">
        <v>1747</v>
      </c>
      <c r="P13" s="36" t="n">
        <v>3541</v>
      </c>
      <c r="Q13" s="36" t="n">
        <f aca="false">SUM(C13:P13)</f>
        <v>49692</v>
      </c>
      <c r="R13" s="36" t="n">
        <v>4041</v>
      </c>
      <c r="S13" s="36" t="n">
        <v>4328</v>
      </c>
      <c r="T13" s="36" t="n">
        <v>4334</v>
      </c>
      <c r="U13" s="36" t="n">
        <v>4360</v>
      </c>
      <c r="V13" s="36" t="n">
        <v>4295</v>
      </c>
      <c r="W13" s="36" t="n">
        <v>4231</v>
      </c>
      <c r="X13" s="36" t="n">
        <v>4099</v>
      </c>
      <c r="Y13" s="36" t="n">
        <v>3864</v>
      </c>
      <c r="Z13" s="36" t="n">
        <v>3593</v>
      </c>
      <c r="AA13" s="36" t="n">
        <v>3409</v>
      </c>
      <c r="AB13" s="36" t="n">
        <v>3011</v>
      </c>
      <c r="AC13" s="36" t="n">
        <v>2515</v>
      </c>
      <c r="AD13" s="36" t="n">
        <v>2044</v>
      </c>
      <c r="AE13" s="36" t="n">
        <v>4303</v>
      </c>
      <c r="AF13" s="36" t="n">
        <f aca="false">SUM(R13:AE13)</f>
        <v>52427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1394</v>
      </c>
      <c r="D14" s="36" t="n">
        <v>1441</v>
      </c>
      <c r="E14" s="36" t="n">
        <v>1401</v>
      </c>
      <c r="F14" s="36" t="n">
        <v>1342</v>
      </c>
      <c r="G14" s="36" t="n">
        <v>1208</v>
      </c>
      <c r="H14" s="36" t="n">
        <v>1099</v>
      </c>
      <c r="I14" s="36" t="n">
        <v>967</v>
      </c>
      <c r="J14" s="36" t="n">
        <v>854</v>
      </c>
      <c r="K14" s="36" t="n">
        <v>795</v>
      </c>
      <c r="L14" s="36" t="n">
        <v>790</v>
      </c>
      <c r="M14" s="36" t="n">
        <v>732</v>
      </c>
      <c r="N14" s="36" t="n">
        <v>636</v>
      </c>
      <c r="O14" s="36" t="n">
        <v>545</v>
      </c>
      <c r="P14" s="36" t="n">
        <v>1342</v>
      </c>
      <c r="Q14" s="36" t="n">
        <f aca="false">SUM(C14:P14)</f>
        <v>14546</v>
      </c>
      <c r="R14" s="36" t="n">
        <v>1278</v>
      </c>
      <c r="S14" s="36" t="n">
        <v>1275</v>
      </c>
      <c r="T14" s="36" t="n">
        <v>1325</v>
      </c>
      <c r="U14" s="36" t="n">
        <v>1381</v>
      </c>
      <c r="V14" s="36" t="n">
        <v>1339</v>
      </c>
      <c r="W14" s="36" t="n">
        <v>1229</v>
      </c>
      <c r="X14" s="36" t="n">
        <v>1101</v>
      </c>
      <c r="Y14" s="36" t="n">
        <v>1018</v>
      </c>
      <c r="Z14" s="36" t="n">
        <v>963</v>
      </c>
      <c r="AA14" s="36" t="n">
        <v>930</v>
      </c>
      <c r="AB14" s="36" t="n">
        <v>834</v>
      </c>
      <c r="AC14" s="36" t="n">
        <v>712</v>
      </c>
      <c r="AD14" s="36" t="n">
        <v>611</v>
      </c>
      <c r="AE14" s="36" t="n">
        <v>1652</v>
      </c>
      <c r="AF14" s="36" t="n">
        <f aca="false">SUM(R14:AE14)</f>
        <v>15648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1309</v>
      </c>
      <c r="D15" s="36" t="n">
        <v>1395</v>
      </c>
      <c r="E15" s="36" t="n">
        <v>1435</v>
      </c>
      <c r="F15" s="36" t="n">
        <v>1332</v>
      </c>
      <c r="G15" s="36" t="n">
        <v>1082</v>
      </c>
      <c r="H15" s="36" t="n">
        <v>923</v>
      </c>
      <c r="I15" s="36" t="n">
        <v>840</v>
      </c>
      <c r="J15" s="36" t="n">
        <v>735</v>
      </c>
      <c r="K15" s="36" t="n">
        <v>644</v>
      </c>
      <c r="L15" s="36" t="n">
        <v>606</v>
      </c>
      <c r="M15" s="36" t="n">
        <v>548</v>
      </c>
      <c r="N15" s="36" t="n">
        <v>458</v>
      </c>
      <c r="O15" s="36" t="n">
        <v>348</v>
      </c>
      <c r="P15" s="36" t="n">
        <v>769</v>
      </c>
      <c r="Q15" s="36" t="n">
        <f aca="false">SUM(C15:P15)</f>
        <v>12424</v>
      </c>
      <c r="R15" s="36" t="n">
        <v>1310</v>
      </c>
      <c r="S15" s="36" t="n">
        <v>1343</v>
      </c>
      <c r="T15" s="36" t="n">
        <v>1345</v>
      </c>
      <c r="U15" s="36" t="n">
        <v>1298</v>
      </c>
      <c r="V15" s="36" t="n">
        <v>1187</v>
      </c>
      <c r="W15" s="36" t="n">
        <v>1106</v>
      </c>
      <c r="X15" s="36" t="n">
        <v>998</v>
      </c>
      <c r="Y15" s="36" t="n">
        <v>861</v>
      </c>
      <c r="Z15" s="36" t="n">
        <v>754</v>
      </c>
      <c r="AA15" s="36" t="n">
        <v>698</v>
      </c>
      <c r="AB15" s="36" t="n">
        <v>627</v>
      </c>
      <c r="AC15" s="36" t="n">
        <v>518</v>
      </c>
      <c r="AD15" s="36" t="n">
        <v>385</v>
      </c>
      <c r="AE15" s="36" t="n">
        <v>913</v>
      </c>
      <c r="AF15" s="36" t="n">
        <f aca="false">SUM(R15:AE15)</f>
        <v>13343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8152</v>
      </c>
      <c r="D16" s="36" t="n">
        <v>8546</v>
      </c>
      <c r="E16" s="36" t="n">
        <v>8339</v>
      </c>
      <c r="F16" s="36" t="n">
        <v>7722</v>
      </c>
      <c r="G16" s="36" t="n">
        <v>6666</v>
      </c>
      <c r="H16" s="36" t="n">
        <v>6034</v>
      </c>
      <c r="I16" s="36" t="n">
        <v>5390</v>
      </c>
      <c r="J16" s="36" t="n">
        <v>4560</v>
      </c>
      <c r="K16" s="36" t="n">
        <v>4043</v>
      </c>
      <c r="L16" s="36" t="n">
        <v>3849</v>
      </c>
      <c r="M16" s="36" t="n">
        <v>3293</v>
      </c>
      <c r="N16" s="36" t="n">
        <v>2659</v>
      </c>
      <c r="O16" s="36" t="n">
        <v>2212</v>
      </c>
      <c r="P16" s="36" t="n">
        <v>5060</v>
      </c>
      <c r="Q16" s="36" t="n">
        <f aca="false">SUM(C16:P16)</f>
        <v>76525</v>
      </c>
      <c r="R16" s="36" t="n">
        <v>8128</v>
      </c>
      <c r="S16" s="36" t="n">
        <v>8144</v>
      </c>
      <c r="T16" s="36" t="n">
        <v>8359</v>
      </c>
      <c r="U16" s="36" t="n">
        <v>8366</v>
      </c>
      <c r="V16" s="36" t="n">
        <v>7759</v>
      </c>
      <c r="W16" s="36" t="n">
        <v>7168</v>
      </c>
      <c r="X16" s="36" t="n">
        <v>6333</v>
      </c>
      <c r="Y16" s="36" t="n">
        <v>5487</v>
      </c>
      <c r="Z16" s="36" t="n">
        <v>5004</v>
      </c>
      <c r="AA16" s="36" t="n">
        <v>4615</v>
      </c>
      <c r="AB16" s="36" t="n">
        <v>3873</v>
      </c>
      <c r="AC16" s="36" t="n">
        <v>3164</v>
      </c>
      <c r="AD16" s="36" t="n">
        <v>2573</v>
      </c>
      <c r="AE16" s="36" t="n">
        <v>6136</v>
      </c>
      <c r="AF16" s="36" t="n">
        <f aca="false">SUM(R16:AE16)</f>
        <v>85109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8207</v>
      </c>
      <c r="D17" s="36" t="n">
        <v>8392</v>
      </c>
      <c r="E17" s="36" t="n">
        <v>8592</v>
      </c>
      <c r="F17" s="36" t="n">
        <v>9252</v>
      </c>
      <c r="G17" s="36" t="n">
        <v>9547</v>
      </c>
      <c r="H17" s="36" t="n">
        <v>9142</v>
      </c>
      <c r="I17" s="36" t="n">
        <v>7929</v>
      </c>
      <c r="J17" s="36" t="n">
        <v>6851</v>
      </c>
      <c r="K17" s="36" t="n">
        <v>6177</v>
      </c>
      <c r="L17" s="36" t="n">
        <v>5880</v>
      </c>
      <c r="M17" s="36" t="n">
        <v>5202</v>
      </c>
      <c r="N17" s="36" t="n">
        <v>4195</v>
      </c>
      <c r="O17" s="36" t="n">
        <v>3094</v>
      </c>
      <c r="P17" s="36" t="n">
        <v>5528</v>
      </c>
      <c r="Q17" s="36" t="n">
        <f aca="false">SUM(C17:P17)</f>
        <v>97988</v>
      </c>
      <c r="R17" s="36" t="n">
        <v>8053</v>
      </c>
      <c r="S17" s="36" t="n">
        <v>8236</v>
      </c>
      <c r="T17" s="36" t="n">
        <v>8115</v>
      </c>
      <c r="U17" s="36" t="n">
        <v>8624</v>
      </c>
      <c r="V17" s="36" t="n">
        <v>9140</v>
      </c>
      <c r="W17" s="36" t="n">
        <v>9075</v>
      </c>
      <c r="X17" s="36" t="n">
        <v>8226</v>
      </c>
      <c r="Y17" s="36" t="n">
        <v>7481</v>
      </c>
      <c r="Z17" s="36" t="n">
        <v>6998</v>
      </c>
      <c r="AA17" s="36" t="n">
        <v>6579</v>
      </c>
      <c r="AB17" s="36" t="n">
        <v>5733</v>
      </c>
      <c r="AC17" s="36" t="n">
        <v>4649</v>
      </c>
      <c r="AD17" s="36" t="n">
        <v>3622</v>
      </c>
      <c r="AE17" s="36" t="n">
        <v>7347</v>
      </c>
      <c r="AF17" s="36" t="n">
        <f aca="false">SUM(R17:AE17)</f>
        <v>101878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960</v>
      </c>
      <c r="D18" s="36" t="n">
        <v>1041</v>
      </c>
      <c r="E18" s="36" t="n">
        <v>1044</v>
      </c>
      <c r="F18" s="36" t="n">
        <v>1001</v>
      </c>
      <c r="G18" s="36" t="n">
        <v>884</v>
      </c>
      <c r="H18" s="36" t="n">
        <v>809</v>
      </c>
      <c r="I18" s="36" t="n">
        <v>728</v>
      </c>
      <c r="J18" s="36" t="n">
        <v>639</v>
      </c>
      <c r="K18" s="36" t="n">
        <v>592</v>
      </c>
      <c r="L18" s="36" t="n">
        <v>574</v>
      </c>
      <c r="M18" s="36" t="n">
        <v>508</v>
      </c>
      <c r="N18" s="36" t="n">
        <v>454</v>
      </c>
      <c r="O18" s="36" t="n">
        <v>416</v>
      </c>
      <c r="P18" s="36" t="n">
        <v>1164</v>
      </c>
      <c r="Q18" s="36" t="n">
        <f aca="false">SUM(C18:P18)</f>
        <v>10814</v>
      </c>
      <c r="R18" s="36" t="n">
        <v>956</v>
      </c>
      <c r="S18" s="36" t="n">
        <v>1024</v>
      </c>
      <c r="T18" s="36" t="n">
        <v>1043</v>
      </c>
      <c r="U18" s="36" t="n">
        <v>1007</v>
      </c>
      <c r="V18" s="36" t="n">
        <v>938</v>
      </c>
      <c r="W18" s="36" t="n">
        <v>923</v>
      </c>
      <c r="X18" s="36" t="n">
        <v>894</v>
      </c>
      <c r="Y18" s="36" t="n">
        <v>826</v>
      </c>
      <c r="Z18" s="36" t="n">
        <v>753</v>
      </c>
      <c r="AA18" s="36" t="n">
        <v>706</v>
      </c>
      <c r="AB18" s="36" t="n">
        <v>636</v>
      </c>
      <c r="AC18" s="36" t="n">
        <v>544</v>
      </c>
      <c r="AD18" s="36" t="n">
        <v>467</v>
      </c>
      <c r="AE18" s="36" t="n">
        <v>1257</v>
      </c>
      <c r="AF18" s="36" t="n">
        <f aca="false">SUM(R18:AE18)</f>
        <v>11974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28056</v>
      </c>
      <c r="D19" s="36" t="n">
        <v>29080</v>
      </c>
      <c r="E19" s="36" t="n">
        <v>27910</v>
      </c>
      <c r="F19" s="36" t="n">
        <v>27317</v>
      </c>
      <c r="G19" s="36" t="n">
        <v>26578</v>
      </c>
      <c r="H19" s="36" t="n">
        <v>26486</v>
      </c>
      <c r="I19" s="36" t="n">
        <v>24190</v>
      </c>
      <c r="J19" s="36" t="n">
        <v>20610</v>
      </c>
      <c r="K19" s="36" t="n">
        <v>18049</v>
      </c>
      <c r="L19" s="36" t="n">
        <v>16991</v>
      </c>
      <c r="M19" s="36" t="n">
        <v>15092</v>
      </c>
      <c r="N19" s="36" t="n">
        <v>12765</v>
      </c>
      <c r="O19" s="36" t="n">
        <v>10232</v>
      </c>
      <c r="P19" s="36" t="n">
        <v>17474</v>
      </c>
      <c r="Q19" s="36" t="n">
        <f aca="false">SUM(C19:P19)</f>
        <v>300830</v>
      </c>
      <c r="R19" s="36" t="n">
        <v>27268</v>
      </c>
      <c r="S19" s="36" t="n">
        <v>26766</v>
      </c>
      <c r="T19" s="36" t="n">
        <v>26725</v>
      </c>
      <c r="U19" s="36" t="n">
        <v>26693</v>
      </c>
      <c r="V19" s="36" t="n">
        <v>26426</v>
      </c>
      <c r="W19" s="36" t="n">
        <v>26617</v>
      </c>
      <c r="X19" s="36" t="n">
        <v>25365</v>
      </c>
      <c r="Y19" s="36" t="n">
        <v>23103</v>
      </c>
      <c r="Z19" s="36" t="n">
        <v>20950</v>
      </c>
      <c r="AA19" s="36" t="n">
        <v>19554</v>
      </c>
      <c r="AB19" s="36" t="n">
        <v>17436</v>
      </c>
      <c r="AC19" s="36" t="n">
        <v>14668</v>
      </c>
      <c r="AD19" s="36" t="n">
        <v>11563</v>
      </c>
      <c r="AE19" s="36" t="n">
        <v>22348</v>
      </c>
      <c r="AF19" s="36" t="n">
        <f aca="false">SUM(R19:AE19)</f>
        <v>315482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1837</v>
      </c>
      <c r="D20" s="36" t="n">
        <v>1844</v>
      </c>
      <c r="E20" s="36" t="n">
        <v>1766</v>
      </c>
      <c r="F20" s="36" t="n">
        <v>1750</v>
      </c>
      <c r="G20" s="36" t="n">
        <v>1679</v>
      </c>
      <c r="H20" s="36" t="n">
        <v>1601</v>
      </c>
      <c r="I20" s="36" t="n">
        <v>1478</v>
      </c>
      <c r="J20" s="36" t="n">
        <v>1382</v>
      </c>
      <c r="K20" s="36" t="n">
        <v>1281</v>
      </c>
      <c r="L20" s="36" t="n">
        <v>1187</v>
      </c>
      <c r="M20" s="36" t="n">
        <v>1053</v>
      </c>
      <c r="N20" s="36" t="n">
        <v>909</v>
      </c>
      <c r="O20" s="36" t="n">
        <v>763</v>
      </c>
      <c r="P20" s="36" t="n">
        <v>1913</v>
      </c>
      <c r="Q20" s="36" t="n">
        <f aca="false">SUM(C20:P20)</f>
        <v>20443</v>
      </c>
      <c r="R20" s="36" t="n">
        <v>1765</v>
      </c>
      <c r="S20" s="36" t="n">
        <v>1771</v>
      </c>
      <c r="T20" s="36" t="n">
        <v>1702</v>
      </c>
      <c r="U20" s="36" t="n">
        <v>1684</v>
      </c>
      <c r="V20" s="36" t="n">
        <v>1629</v>
      </c>
      <c r="W20" s="36" t="n">
        <v>1640</v>
      </c>
      <c r="X20" s="36" t="n">
        <v>1620</v>
      </c>
      <c r="Y20" s="36" t="n">
        <v>1536</v>
      </c>
      <c r="Z20" s="36" t="n">
        <v>1439</v>
      </c>
      <c r="AA20" s="36" t="n">
        <v>1312</v>
      </c>
      <c r="AB20" s="36" t="n">
        <v>1135</v>
      </c>
      <c r="AC20" s="36" t="n">
        <v>1001</v>
      </c>
      <c r="AD20" s="36" t="n">
        <v>866</v>
      </c>
      <c r="AE20" s="36" t="n">
        <v>2014</v>
      </c>
      <c r="AF20" s="36" t="n">
        <f aca="false">SUM(R20:AE20)</f>
        <v>21114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2302</v>
      </c>
      <c r="D21" s="36" t="n">
        <v>2295</v>
      </c>
      <c r="E21" s="36" t="n">
        <v>2430</v>
      </c>
      <c r="F21" s="36" t="n">
        <v>2227</v>
      </c>
      <c r="G21" s="36" t="n">
        <v>1747</v>
      </c>
      <c r="H21" s="36" t="n">
        <v>1564</v>
      </c>
      <c r="I21" s="36" t="n">
        <v>1541</v>
      </c>
      <c r="J21" s="36" t="n">
        <v>1398</v>
      </c>
      <c r="K21" s="36" t="n">
        <v>1292</v>
      </c>
      <c r="L21" s="36" t="n">
        <v>1299</v>
      </c>
      <c r="M21" s="36" t="n">
        <v>1210</v>
      </c>
      <c r="N21" s="36" t="n">
        <v>1069</v>
      </c>
      <c r="O21" s="36" t="n">
        <v>951</v>
      </c>
      <c r="P21" s="36" t="n">
        <v>2703</v>
      </c>
      <c r="Q21" s="36" t="n">
        <f aca="false">SUM(C21:P21)</f>
        <v>24028</v>
      </c>
      <c r="R21" s="36" t="n">
        <v>2262</v>
      </c>
      <c r="S21" s="36" t="n">
        <v>2305</v>
      </c>
      <c r="T21" s="36" t="n">
        <v>2449</v>
      </c>
      <c r="U21" s="36" t="n">
        <v>2542</v>
      </c>
      <c r="V21" s="36" t="n">
        <v>2357</v>
      </c>
      <c r="W21" s="36" t="n">
        <v>2084</v>
      </c>
      <c r="X21" s="36" t="n">
        <v>1849</v>
      </c>
      <c r="Y21" s="36" t="n">
        <v>1712</v>
      </c>
      <c r="Z21" s="36" t="n">
        <v>1667</v>
      </c>
      <c r="AA21" s="36" t="n">
        <v>1606</v>
      </c>
      <c r="AB21" s="36" t="n">
        <v>1398</v>
      </c>
      <c r="AC21" s="36" t="n">
        <v>1209</v>
      </c>
      <c r="AD21" s="36" t="n">
        <v>1052</v>
      </c>
      <c r="AE21" s="36" t="n">
        <v>2974</v>
      </c>
      <c r="AF21" s="36" t="n">
        <f aca="false">SUM(R21:AE21)</f>
        <v>27466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77044</v>
      </c>
      <c r="D22" s="36" t="n">
        <v>78303</v>
      </c>
      <c r="E22" s="36" t="n">
        <v>78090</v>
      </c>
      <c r="F22" s="36" t="n">
        <v>78984</v>
      </c>
      <c r="G22" s="36" t="n">
        <v>78236</v>
      </c>
      <c r="H22" s="36" t="n">
        <v>77118</v>
      </c>
      <c r="I22" s="36" t="n">
        <v>70378</v>
      </c>
      <c r="J22" s="36" t="n">
        <v>61496</v>
      </c>
      <c r="K22" s="36" t="n">
        <v>54430</v>
      </c>
      <c r="L22" s="36" t="n">
        <v>49361</v>
      </c>
      <c r="M22" s="36" t="n">
        <v>41149</v>
      </c>
      <c r="N22" s="36" t="n">
        <v>32553</v>
      </c>
      <c r="O22" s="36" t="n">
        <v>24544</v>
      </c>
      <c r="P22" s="36" t="n">
        <v>39801</v>
      </c>
      <c r="Q22" s="36" t="n">
        <f aca="false">SUM(C22:P22)</f>
        <v>841487</v>
      </c>
      <c r="R22" s="36" t="n">
        <v>72429</v>
      </c>
      <c r="S22" s="36" t="n">
        <v>75151</v>
      </c>
      <c r="T22" s="36" t="n">
        <v>73555</v>
      </c>
      <c r="U22" s="36" t="n">
        <v>73101</v>
      </c>
      <c r="V22" s="36" t="n">
        <v>72872</v>
      </c>
      <c r="W22" s="36" t="n">
        <v>73802</v>
      </c>
      <c r="X22" s="36" t="n">
        <v>71706</v>
      </c>
      <c r="Y22" s="36" t="n">
        <v>66443</v>
      </c>
      <c r="Z22" s="36" t="n">
        <v>60180</v>
      </c>
      <c r="AA22" s="36" t="n">
        <v>53842</v>
      </c>
      <c r="AB22" s="36" t="n">
        <v>45083</v>
      </c>
      <c r="AC22" s="36" t="n">
        <v>36377</v>
      </c>
      <c r="AD22" s="36" t="n">
        <v>27793</v>
      </c>
      <c r="AE22" s="36" t="n">
        <v>50773</v>
      </c>
      <c r="AF22" s="36" t="n">
        <f aca="false">SUM(R22:AE22)</f>
        <v>853107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1902</v>
      </c>
      <c r="D23" s="36" t="n">
        <v>2102</v>
      </c>
      <c r="E23" s="36" t="n">
        <v>2105</v>
      </c>
      <c r="F23" s="36" t="n">
        <v>2052</v>
      </c>
      <c r="G23" s="36" t="n">
        <v>1992</v>
      </c>
      <c r="H23" s="36" t="n">
        <v>2076</v>
      </c>
      <c r="I23" s="36" t="n">
        <v>2052</v>
      </c>
      <c r="J23" s="36" t="n">
        <v>1930</v>
      </c>
      <c r="K23" s="36" t="n">
        <v>1805</v>
      </c>
      <c r="L23" s="36" t="n">
        <v>1667</v>
      </c>
      <c r="M23" s="36" t="n">
        <v>1430</v>
      </c>
      <c r="N23" s="36" t="n">
        <v>1241</v>
      </c>
      <c r="O23" s="36" t="n">
        <v>1085</v>
      </c>
      <c r="P23" s="36" t="n">
        <v>2815</v>
      </c>
      <c r="Q23" s="36" t="n">
        <f aca="false">SUM(C23:P23)</f>
        <v>26254</v>
      </c>
      <c r="R23" s="36" t="n">
        <v>1850</v>
      </c>
      <c r="S23" s="36" t="n">
        <v>1993</v>
      </c>
      <c r="T23" s="36" t="n">
        <v>1994</v>
      </c>
      <c r="U23" s="36" t="n">
        <v>1970</v>
      </c>
      <c r="V23" s="36" t="n">
        <v>1976</v>
      </c>
      <c r="W23" s="36" t="n">
        <v>2106</v>
      </c>
      <c r="X23" s="36" t="n">
        <v>2221</v>
      </c>
      <c r="Y23" s="36" t="n">
        <v>2222</v>
      </c>
      <c r="Z23" s="36" t="n">
        <v>2119</v>
      </c>
      <c r="AA23" s="36" t="n">
        <v>1984</v>
      </c>
      <c r="AB23" s="36" t="n">
        <v>1735</v>
      </c>
      <c r="AC23" s="36" t="n">
        <v>1519</v>
      </c>
      <c r="AD23" s="36" t="n">
        <v>1352</v>
      </c>
      <c r="AE23" s="36" t="n">
        <v>3540</v>
      </c>
      <c r="AF23" s="36" t="n">
        <f aca="false">SUM(R23:AE23)</f>
        <v>28581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1287</v>
      </c>
      <c r="D24" s="36" t="n">
        <v>1333</v>
      </c>
      <c r="E24" s="36" t="n">
        <v>1342</v>
      </c>
      <c r="F24" s="36" t="n">
        <v>1249</v>
      </c>
      <c r="G24" s="36" t="n">
        <v>1029</v>
      </c>
      <c r="H24" s="36" t="n">
        <v>862</v>
      </c>
      <c r="I24" s="36" t="n">
        <v>752</v>
      </c>
      <c r="J24" s="36" t="n">
        <v>668</v>
      </c>
      <c r="K24" s="36" t="n">
        <v>602</v>
      </c>
      <c r="L24" s="36" t="n">
        <v>574</v>
      </c>
      <c r="M24" s="36" t="n">
        <v>523</v>
      </c>
      <c r="N24" s="36" t="n">
        <v>452</v>
      </c>
      <c r="O24" s="36" t="n">
        <v>385</v>
      </c>
      <c r="P24" s="36" t="n">
        <v>1012</v>
      </c>
      <c r="Q24" s="36" t="n">
        <f aca="false">SUM(C24:P24)</f>
        <v>12070</v>
      </c>
      <c r="R24" s="36" t="n">
        <v>1209</v>
      </c>
      <c r="S24" s="36" t="n">
        <v>1311</v>
      </c>
      <c r="T24" s="36" t="n">
        <v>1352</v>
      </c>
      <c r="U24" s="36" t="n">
        <v>1290</v>
      </c>
      <c r="V24" s="36" t="n">
        <v>1126</v>
      </c>
      <c r="W24" s="36" t="n">
        <v>1009</v>
      </c>
      <c r="X24" s="36" t="n">
        <v>892</v>
      </c>
      <c r="Y24" s="36" t="n">
        <v>758</v>
      </c>
      <c r="Z24" s="36" t="n">
        <v>674</v>
      </c>
      <c r="AA24" s="36" t="n">
        <v>633</v>
      </c>
      <c r="AB24" s="36" t="n">
        <v>555</v>
      </c>
      <c r="AC24" s="36" t="n">
        <v>483</v>
      </c>
      <c r="AD24" s="36" t="n">
        <v>445</v>
      </c>
      <c r="AE24" s="36" t="n">
        <v>1125</v>
      </c>
      <c r="AF24" s="36" t="n">
        <f aca="false">SUM(R24:AE24)</f>
        <v>12862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7313</v>
      </c>
      <c r="D25" s="36" t="n">
        <v>7180</v>
      </c>
      <c r="E25" s="36" t="n">
        <v>7299</v>
      </c>
      <c r="F25" s="36" t="n">
        <v>7260</v>
      </c>
      <c r="G25" s="36" t="n">
        <v>6525</v>
      </c>
      <c r="H25" s="36" t="n">
        <v>5922</v>
      </c>
      <c r="I25" s="36" t="n">
        <v>5395</v>
      </c>
      <c r="J25" s="36" t="n">
        <v>4842</v>
      </c>
      <c r="K25" s="36" t="n">
        <v>4396</v>
      </c>
      <c r="L25" s="36" t="n">
        <v>4145</v>
      </c>
      <c r="M25" s="36" t="n">
        <v>3653</v>
      </c>
      <c r="N25" s="36" t="n">
        <v>3124</v>
      </c>
      <c r="O25" s="36" t="n">
        <v>2799</v>
      </c>
      <c r="P25" s="36" t="n">
        <v>7093</v>
      </c>
      <c r="Q25" s="36" t="n">
        <f aca="false">SUM(C25:P25)</f>
        <v>76946</v>
      </c>
      <c r="R25" s="36" t="n">
        <v>6878</v>
      </c>
      <c r="S25" s="36" t="n">
        <v>6905</v>
      </c>
      <c r="T25" s="36" t="n">
        <v>7105</v>
      </c>
      <c r="U25" s="36" t="n">
        <v>7258</v>
      </c>
      <c r="V25" s="36" t="n">
        <v>6893</v>
      </c>
      <c r="W25" s="36" t="n">
        <v>6550</v>
      </c>
      <c r="X25" s="36" t="n">
        <v>6218</v>
      </c>
      <c r="Y25" s="36" t="n">
        <v>5804</v>
      </c>
      <c r="Z25" s="36" t="n">
        <v>5372</v>
      </c>
      <c r="AA25" s="36" t="n">
        <v>4977</v>
      </c>
      <c r="AB25" s="36" t="n">
        <v>4360</v>
      </c>
      <c r="AC25" s="36" t="n">
        <v>3816</v>
      </c>
      <c r="AD25" s="36" t="n">
        <v>3382</v>
      </c>
      <c r="AE25" s="36" t="n">
        <v>8453</v>
      </c>
      <c r="AF25" s="36" t="n">
        <f aca="false">SUM(R25:AE25)</f>
        <v>83971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547</v>
      </c>
      <c r="D26" s="36" t="n">
        <v>544</v>
      </c>
      <c r="E26" s="36" t="n">
        <v>534</v>
      </c>
      <c r="F26" s="36" t="n">
        <v>505</v>
      </c>
      <c r="G26" s="36" t="n">
        <v>467</v>
      </c>
      <c r="H26" s="36" t="n">
        <v>463</v>
      </c>
      <c r="I26" s="36" t="n">
        <v>438</v>
      </c>
      <c r="J26" s="36" t="n">
        <v>388</v>
      </c>
      <c r="K26" s="36" t="n">
        <v>356</v>
      </c>
      <c r="L26" s="36" t="n">
        <v>352</v>
      </c>
      <c r="M26" s="36" t="n">
        <v>315</v>
      </c>
      <c r="N26" s="36" t="n">
        <v>265</v>
      </c>
      <c r="O26" s="36" t="n">
        <v>241</v>
      </c>
      <c r="P26" s="36" t="n">
        <v>635</v>
      </c>
      <c r="Q26" s="36" t="n">
        <f aca="false">SUM(C26:P26)</f>
        <v>6050</v>
      </c>
      <c r="R26" s="36" t="n">
        <v>532</v>
      </c>
      <c r="S26" s="36" t="n">
        <v>528</v>
      </c>
      <c r="T26" s="36" t="n">
        <v>527</v>
      </c>
      <c r="U26" s="36" t="n">
        <v>525</v>
      </c>
      <c r="V26" s="36" t="n">
        <v>519</v>
      </c>
      <c r="W26" s="36" t="n">
        <v>529</v>
      </c>
      <c r="X26" s="36" t="n">
        <v>523</v>
      </c>
      <c r="Y26" s="36" t="n">
        <v>479</v>
      </c>
      <c r="Z26" s="36" t="n">
        <v>427</v>
      </c>
      <c r="AA26" s="36" t="n">
        <v>396</v>
      </c>
      <c r="AB26" s="36" t="n">
        <v>354</v>
      </c>
      <c r="AC26" s="36" t="n">
        <v>316</v>
      </c>
      <c r="AD26" s="36" t="n">
        <v>286</v>
      </c>
      <c r="AE26" s="36" t="n">
        <v>763</v>
      </c>
      <c r="AF26" s="36" t="n">
        <f aca="false">SUM(R26:AE26)</f>
        <v>6704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4754</v>
      </c>
      <c r="D27" s="36" t="n">
        <v>4667</v>
      </c>
      <c r="E27" s="36" t="n">
        <v>4354</v>
      </c>
      <c r="F27" s="36" t="n">
        <v>4225</v>
      </c>
      <c r="G27" s="36" t="n">
        <v>4151</v>
      </c>
      <c r="H27" s="36" t="n">
        <v>4127</v>
      </c>
      <c r="I27" s="36" t="n">
        <v>3652</v>
      </c>
      <c r="J27" s="36" t="n">
        <v>2942</v>
      </c>
      <c r="K27" s="36" t="n">
        <v>2412</v>
      </c>
      <c r="L27" s="36" t="n">
        <v>2076</v>
      </c>
      <c r="M27" s="36" t="n">
        <v>1702</v>
      </c>
      <c r="N27" s="36" t="n">
        <v>1393</v>
      </c>
      <c r="O27" s="36" t="n">
        <v>1088</v>
      </c>
      <c r="P27" s="36" t="n">
        <v>2115</v>
      </c>
      <c r="Q27" s="36" t="n">
        <f aca="false">SUM(C27:P27)</f>
        <v>43658</v>
      </c>
      <c r="R27" s="36" t="n">
        <v>4421</v>
      </c>
      <c r="S27" s="36" t="n">
        <v>4293</v>
      </c>
      <c r="T27" s="36" t="n">
        <v>4155</v>
      </c>
      <c r="U27" s="36" t="n">
        <v>4018</v>
      </c>
      <c r="V27" s="36" t="n">
        <v>3920</v>
      </c>
      <c r="W27" s="36" t="n">
        <v>3983</v>
      </c>
      <c r="X27" s="36" t="n">
        <v>3733</v>
      </c>
      <c r="Y27" s="36" t="n">
        <v>3168</v>
      </c>
      <c r="Z27" s="36" t="n">
        <v>2643</v>
      </c>
      <c r="AA27" s="36" t="n">
        <v>2265</v>
      </c>
      <c r="AB27" s="36" t="n">
        <v>1847</v>
      </c>
      <c r="AC27" s="36" t="n">
        <v>1490</v>
      </c>
      <c r="AD27" s="36" t="n">
        <v>1183</v>
      </c>
      <c r="AE27" s="36" t="n">
        <v>2380</v>
      </c>
      <c r="AF27" s="36" t="n">
        <f aca="false">SUM(R27:AE27)</f>
        <v>43499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3072</v>
      </c>
      <c r="D28" s="36" t="n">
        <v>3035</v>
      </c>
      <c r="E28" s="36" t="n">
        <v>3049</v>
      </c>
      <c r="F28" s="36" t="n">
        <v>3016</v>
      </c>
      <c r="G28" s="36" t="n">
        <v>2795</v>
      </c>
      <c r="H28" s="36" t="n">
        <v>2511</v>
      </c>
      <c r="I28" s="36" t="n">
        <v>2163</v>
      </c>
      <c r="J28" s="36" t="n">
        <v>1885</v>
      </c>
      <c r="K28" s="36" t="n">
        <v>1671</v>
      </c>
      <c r="L28" s="36" t="n">
        <v>1547</v>
      </c>
      <c r="M28" s="36" t="n">
        <v>1393</v>
      </c>
      <c r="N28" s="36" t="n">
        <v>1237</v>
      </c>
      <c r="O28" s="36" t="n">
        <v>1019</v>
      </c>
      <c r="P28" s="36" t="n">
        <v>2254</v>
      </c>
      <c r="Q28" s="36" t="n">
        <f aca="false">SUM(C28:P28)</f>
        <v>30647</v>
      </c>
      <c r="R28" s="36" t="n">
        <v>3028</v>
      </c>
      <c r="S28" s="36" t="n">
        <v>2898</v>
      </c>
      <c r="T28" s="36" t="n">
        <v>2975</v>
      </c>
      <c r="U28" s="36" t="n">
        <v>3041</v>
      </c>
      <c r="V28" s="36" t="n">
        <v>2877</v>
      </c>
      <c r="W28" s="36" t="n">
        <v>2654</v>
      </c>
      <c r="X28" s="36" t="n">
        <v>2384</v>
      </c>
      <c r="Y28" s="36" t="n">
        <v>2107</v>
      </c>
      <c r="Z28" s="36" t="n">
        <v>1878</v>
      </c>
      <c r="AA28" s="36" t="n">
        <v>1730</v>
      </c>
      <c r="AB28" s="36" t="n">
        <v>1525</v>
      </c>
      <c r="AC28" s="36" t="n">
        <v>1319</v>
      </c>
      <c r="AD28" s="36" t="n">
        <v>1121</v>
      </c>
      <c r="AE28" s="36" t="n">
        <v>2832</v>
      </c>
      <c r="AF28" s="36" t="n">
        <f aca="false">SUM(R28:AE28)</f>
        <v>32369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11574</v>
      </c>
      <c r="D29" s="36" t="n">
        <v>12009</v>
      </c>
      <c r="E29" s="36" t="n">
        <v>12291</v>
      </c>
      <c r="F29" s="36" t="n">
        <v>12612</v>
      </c>
      <c r="G29" s="36" t="n">
        <v>12304</v>
      </c>
      <c r="H29" s="36" t="n">
        <v>11972</v>
      </c>
      <c r="I29" s="36" t="n">
        <v>11207</v>
      </c>
      <c r="J29" s="36" t="n">
        <v>10366</v>
      </c>
      <c r="K29" s="36" t="n">
        <v>9695</v>
      </c>
      <c r="L29" s="36" t="n">
        <v>9334</v>
      </c>
      <c r="M29" s="36" t="n">
        <v>8353</v>
      </c>
      <c r="N29" s="36" t="n">
        <v>6918</v>
      </c>
      <c r="O29" s="36" t="n">
        <v>5343</v>
      </c>
      <c r="P29" s="36" t="n">
        <v>10358</v>
      </c>
      <c r="Q29" s="36" t="n">
        <f aca="false">SUM(C29:P29)</f>
        <v>144336</v>
      </c>
      <c r="R29" s="36" t="n">
        <v>11295</v>
      </c>
      <c r="S29" s="36" t="n">
        <v>11666</v>
      </c>
      <c r="T29" s="36" t="n">
        <v>11752</v>
      </c>
      <c r="U29" s="36" t="n">
        <v>11970</v>
      </c>
      <c r="V29" s="36" t="n">
        <v>11746</v>
      </c>
      <c r="W29" s="36" t="n">
        <v>11837</v>
      </c>
      <c r="X29" s="36" t="n">
        <v>11852</v>
      </c>
      <c r="Y29" s="36" t="n">
        <v>11659</v>
      </c>
      <c r="Z29" s="36" t="n">
        <v>11217</v>
      </c>
      <c r="AA29" s="36" t="n">
        <v>10515</v>
      </c>
      <c r="AB29" s="36" t="n">
        <v>9223</v>
      </c>
      <c r="AC29" s="36" t="n">
        <v>7839</v>
      </c>
      <c r="AD29" s="36" t="n">
        <v>6316</v>
      </c>
      <c r="AE29" s="36" t="n">
        <v>12626</v>
      </c>
      <c r="AF29" s="36" t="n">
        <f aca="false">SUM(R29:AE29)</f>
        <v>151513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4119</v>
      </c>
      <c r="D30" s="36" t="n">
        <v>4261</v>
      </c>
      <c r="E30" s="36" t="n">
        <v>4389</v>
      </c>
      <c r="F30" s="36" t="n">
        <v>4434</v>
      </c>
      <c r="G30" s="36" t="n">
        <v>4099</v>
      </c>
      <c r="H30" s="36" t="n">
        <v>3720</v>
      </c>
      <c r="I30" s="36" t="n">
        <v>3445</v>
      </c>
      <c r="J30" s="36" t="n">
        <v>3286</v>
      </c>
      <c r="K30" s="36" t="n">
        <v>3151</v>
      </c>
      <c r="L30" s="36" t="n">
        <v>3080</v>
      </c>
      <c r="M30" s="36" t="n">
        <v>2757</v>
      </c>
      <c r="N30" s="36" t="n">
        <v>2433</v>
      </c>
      <c r="O30" s="36" t="n">
        <v>2198</v>
      </c>
      <c r="P30" s="36" t="n">
        <v>6117</v>
      </c>
      <c r="Q30" s="36" t="n">
        <f aca="false">SUM(C30:P30)</f>
        <v>51489</v>
      </c>
      <c r="R30" s="36" t="n">
        <v>4086</v>
      </c>
      <c r="S30" s="36" t="n">
        <v>4092</v>
      </c>
      <c r="T30" s="36" t="n">
        <v>4327</v>
      </c>
      <c r="U30" s="36" t="n">
        <v>4512</v>
      </c>
      <c r="V30" s="36" t="n">
        <v>4301</v>
      </c>
      <c r="W30" s="36" t="n">
        <v>4034</v>
      </c>
      <c r="X30" s="36" t="n">
        <v>3877</v>
      </c>
      <c r="Y30" s="36" t="n">
        <v>3784</v>
      </c>
      <c r="Z30" s="36" t="n">
        <v>3675</v>
      </c>
      <c r="AA30" s="36" t="n">
        <v>3614</v>
      </c>
      <c r="AB30" s="36" t="n">
        <v>3340</v>
      </c>
      <c r="AC30" s="36" t="n">
        <v>2984</v>
      </c>
      <c r="AD30" s="36" t="n">
        <v>2651</v>
      </c>
      <c r="AE30" s="36" t="n">
        <v>7072</v>
      </c>
      <c r="AF30" s="36" t="n">
        <f aca="false">SUM(R30:AE30)</f>
        <v>56349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2029</v>
      </c>
      <c r="D31" s="36" t="n">
        <v>2251</v>
      </c>
      <c r="E31" s="36" t="n">
        <v>2348</v>
      </c>
      <c r="F31" s="36" t="n">
        <v>2099</v>
      </c>
      <c r="G31" s="36" t="n">
        <v>1641</v>
      </c>
      <c r="H31" s="36" t="n">
        <v>1386</v>
      </c>
      <c r="I31" s="36" t="n">
        <v>1240</v>
      </c>
      <c r="J31" s="36" t="n">
        <v>1079</v>
      </c>
      <c r="K31" s="36" t="n">
        <v>961</v>
      </c>
      <c r="L31" s="36" t="n">
        <v>890</v>
      </c>
      <c r="M31" s="36" t="n">
        <v>763</v>
      </c>
      <c r="N31" s="36" t="n">
        <v>660</v>
      </c>
      <c r="O31" s="36" t="n">
        <v>574</v>
      </c>
      <c r="P31" s="36" t="n">
        <v>1606</v>
      </c>
      <c r="Q31" s="36" t="n">
        <f aca="false">SUM(C31:P31)</f>
        <v>19527</v>
      </c>
      <c r="R31" s="36" t="n">
        <v>1979</v>
      </c>
      <c r="S31" s="36" t="n">
        <v>2165</v>
      </c>
      <c r="T31" s="36" t="n">
        <v>2250</v>
      </c>
      <c r="U31" s="36" t="n">
        <v>2215</v>
      </c>
      <c r="V31" s="36" t="n">
        <v>2023</v>
      </c>
      <c r="W31" s="36" t="n">
        <v>1822</v>
      </c>
      <c r="X31" s="36" t="n">
        <v>1567</v>
      </c>
      <c r="Y31" s="36" t="n">
        <v>1351</v>
      </c>
      <c r="Z31" s="36" t="n">
        <v>1243</v>
      </c>
      <c r="AA31" s="36" t="n">
        <v>1175</v>
      </c>
      <c r="AB31" s="36" t="n">
        <v>1020</v>
      </c>
      <c r="AC31" s="36" t="n">
        <v>855</v>
      </c>
      <c r="AD31" s="36" t="n">
        <v>725</v>
      </c>
      <c r="AE31" s="36" t="n">
        <v>1982</v>
      </c>
      <c r="AF31" s="36" t="n">
        <f aca="false">SUM(R31:AE31)</f>
        <v>22372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6297</v>
      </c>
      <c r="D32" s="36" t="n">
        <v>6569</v>
      </c>
      <c r="E32" s="36" t="n">
        <v>6448</v>
      </c>
      <c r="F32" s="36" t="n">
        <v>5924</v>
      </c>
      <c r="G32" s="36" t="n">
        <v>4990</v>
      </c>
      <c r="H32" s="36" t="n">
        <v>4334</v>
      </c>
      <c r="I32" s="36" t="n">
        <v>3789</v>
      </c>
      <c r="J32" s="36" t="n">
        <v>3203</v>
      </c>
      <c r="K32" s="36" t="n">
        <v>2855</v>
      </c>
      <c r="L32" s="36" t="n">
        <v>2803</v>
      </c>
      <c r="M32" s="36" t="n">
        <v>2516</v>
      </c>
      <c r="N32" s="36" t="n">
        <v>2120</v>
      </c>
      <c r="O32" s="36" t="n">
        <v>1770</v>
      </c>
      <c r="P32" s="36" t="n">
        <v>4298</v>
      </c>
      <c r="Q32" s="36" t="n">
        <f aca="false">SUM(C32:P32)</f>
        <v>57916</v>
      </c>
      <c r="R32" s="36" t="n">
        <v>5991</v>
      </c>
      <c r="S32" s="36" t="n">
        <v>6139</v>
      </c>
      <c r="T32" s="36" t="n">
        <v>6325</v>
      </c>
      <c r="U32" s="36" t="n">
        <v>6134</v>
      </c>
      <c r="V32" s="36" t="n">
        <v>5385</v>
      </c>
      <c r="W32" s="36" t="n">
        <v>4794</v>
      </c>
      <c r="X32" s="36" t="n">
        <v>4248</v>
      </c>
      <c r="Y32" s="36" t="n">
        <v>3695</v>
      </c>
      <c r="Z32" s="36" t="n">
        <v>3399</v>
      </c>
      <c r="AA32" s="36" t="n">
        <v>3183</v>
      </c>
      <c r="AB32" s="36" t="n">
        <v>2724</v>
      </c>
      <c r="AC32" s="36" t="n">
        <v>2307</v>
      </c>
      <c r="AD32" s="36" t="n">
        <v>1917</v>
      </c>
      <c r="AE32" s="36" t="n">
        <v>5124</v>
      </c>
      <c r="AF32" s="36" t="n">
        <f aca="false">SUM(R32:AE32)</f>
        <v>61365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5999</v>
      </c>
      <c r="D33" s="36" t="n">
        <v>6022</v>
      </c>
      <c r="E33" s="36" t="n">
        <v>5919</v>
      </c>
      <c r="F33" s="36" t="n">
        <v>5853</v>
      </c>
      <c r="G33" s="36" t="n">
        <v>5680</v>
      </c>
      <c r="H33" s="36" t="n">
        <v>5601</v>
      </c>
      <c r="I33" s="36" t="n">
        <v>5002</v>
      </c>
      <c r="J33" s="36" t="n">
        <v>4158</v>
      </c>
      <c r="K33" s="36" t="n">
        <v>3554</v>
      </c>
      <c r="L33" s="36" t="n">
        <v>3297</v>
      </c>
      <c r="M33" s="36" t="n">
        <v>2922</v>
      </c>
      <c r="N33" s="36" t="n">
        <v>2444</v>
      </c>
      <c r="O33" s="36" t="n">
        <v>1925</v>
      </c>
      <c r="P33" s="36" t="n">
        <v>3513</v>
      </c>
      <c r="Q33" s="36" t="n">
        <f aca="false">SUM(C33:P33)</f>
        <v>61889</v>
      </c>
      <c r="R33" s="36" t="n">
        <v>5851</v>
      </c>
      <c r="S33" s="36" t="n">
        <v>6047</v>
      </c>
      <c r="T33" s="36" t="n">
        <v>5814</v>
      </c>
      <c r="U33" s="36" t="n">
        <v>5733</v>
      </c>
      <c r="V33" s="36" t="n">
        <v>5636</v>
      </c>
      <c r="W33" s="36" t="n">
        <v>5612</v>
      </c>
      <c r="X33" s="36" t="n">
        <v>5214</v>
      </c>
      <c r="Y33" s="36" t="n">
        <v>4533</v>
      </c>
      <c r="Z33" s="36" t="n">
        <v>4018</v>
      </c>
      <c r="AA33" s="36" t="n">
        <v>3695</v>
      </c>
      <c r="AB33" s="36" t="n">
        <v>3215</v>
      </c>
      <c r="AC33" s="36" t="n">
        <v>2677</v>
      </c>
      <c r="AD33" s="36" t="n">
        <v>2144</v>
      </c>
      <c r="AE33" s="36" t="n">
        <v>4600</v>
      </c>
      <c r="AF33" s="36" t="n">
        <f aca="false">SUM(R33:AE33)</f>
        <v>64789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4397</v>
      </c>
      <c r="D34" s="36" t="n">
        <v>4584</v>
      </c>
      <c r="E34" s="36" t="n">
        <v>4405</v>
      </c>
      <c r="F34" s="36" t="n">
        <v>3941</v>
      </c>
      <c r="G34" s="36" t="n">
        <v>3439</v>
      </c>
      <c r="H34" s="36" t="n">
        <v>3290</v>
      </c>
      <c r="I34" s="36" t="n">
        <v>3130</v>
      </c>
      <c r="J34" s="36" t="n">
        <v>2817</v>
      </c>
      <c r="K34" s="36" t="n">
        <v>2472</v>
      </c>
      <c r="L34" s="36" t="n">
        <v>2190</v>
      </c>
      <c r="M34" s="36" t="n">
        <v>1772</v>
      </c>
      <c r="N34" s="36" t="n">
        <v>1387</v>
      </c>
      <c r="O34" s="36" t="n">
        <v>1086</v>
      </c>
      <c r="P34" s="36" t="n">
        <v>2084</v>
      </c>
      <c r="Q34" s="36" t="n">
        <f aca="false">SUM(C34:P34)</f>
        <v>40994</v>
      </c>
      <c r="R34" s="36" t="n">
        <v>4263</v>
      </c>
      <c r="S34" s="36" t="n">
        <v>4363</v>
      </c>
      <c r="T34" s="36" t="n">
        <v>4196</v>
      </c>
      <c r="U34" s="36" t="n">
        <v>3989</v>
      </c>
      <c r="V34" s="36" t="n">
        <v>3746</v>
      </c>
      <c r="W34" s="36" t="n">
        <v>3714</v>
      </c>
      <c r="X34" s="36" t="n">
        <v>3584</v>
      </c>
      <c r="Y34" s="36" t="n">
        <v>3213</v>
      </c>
      <c r="Z34" s="36" t="n">
        <v>2757</v>
      </c>
      <c r="AA34" s="36" t="n">
        <v>2347</v>
      </c>
      <c r="AB34" s="36" t="n">
        <v>1925</v>
      </c>
      <c r="AC34" s="36" t="n">
        <v>1555</v>
      </c>
      <c r="AD34" s="36" t="n">
        <v>1198</v>
      </c>
      <c r="AE34" s="36" t="n">
        <v>2572</v>
      </c>
      <c r="AF34" s="36" t="n">
        <f aca="false">SUM(R34:AE34)</f>
        <v>43422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6671</v>
      </c>
      <c r="D35" s="36" t="n">
        <v>6939</v>
      </c>
      <c r="E35" s="36" t="n">
        <v>6950</v>
      </c>
      <c r="F35" s="36" t="n">
        <v>6489</v>
      </c>
      <c r="G35" s="36" t="n">
        <v>5541</v>
      </c>
      <c r="H35" s="36" t="n">
        <v>4833</v>
      </c>
      <c r="I35" s="36" t="n">
        <v>4211</v>
      </c>
      <c r="J35" s="36" t="n">
        <v>3618</v>
      </c>
      <c r="K35" s="36" t="n">
        <v>3144</v>
      </c>
      <c r="L35" s="36" t="n">
        <v>2918</v>
      </c>
      <c r="M35" s="36" t="n">
        <v>2618</v>
      </c>
      <c r="N35" s="36" t="n">
        <v>2174</v>
      </c>
      <c r="O35" s="36" t="n">
        <v>1671</v>
      </c>
      <c r="P35" s="36" t="n">
        <v>3507</v>
      </c>
      <c r="Q35" s="36" t="n">
        <f aca="false">SUM(C35:P35)</f>
        <v>61284</v>
      </c>
      <c r="R35" s="36" t="n">
        <v>6528</v>
      </c>
      <c r="S35" s="36" t="n">
        <v>6625</v>
      </c>
      <c r="T35" s="36" t="n">
        <v>6782</v>
      </c>
      <c r="U35" s="36" t="n">
        <v>6703</v>
      </c>
      <c r="V35" s="36" t="n">
        <v>6184</v>
      </c>
      <c r="W35" s="36" t="n">
        <v>5639</v>
      </c>
      <c r="X35" s="36" t="n">
        <v>4972</v>
      </c>
      <c r="Y35" s="36" t="n">
        <v>4320</v>
      </c>
      <c r="Z35" s="36" t="n">
        <v>3875</v>
      </c>
      <c r="AA35" s="36" t="n">
        <v>3587</v>
      </c>
      <c r="AB35" s="36" t="n">
        <v>3050</v>
      </c>
      <c r="AC35" s="36" t="n">
        <v>2435</v>
      </c>
      <c r="AD35" s="36" t="n">
        <v>1908</v>
      </c>
      <c r="AE35" s="36" t="n">
        <v>4668</v>
      </c>
      <c r="AF35" s="36" t="n">
        <f aca="false">SUM(R35:AE35)</f>
        <v>67276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272</v>
      </c>
      <c r="D36" s="36" t="n">
        <v>293</v>
      </c>
      <c r="E36" s="36" t="n">
        <v>300</v>
      </c>
      <c r="F36" s="36" t="n">
        <v>274</v>
      </c>
      <c r="G36" s="36" t="n">
        <v>217</v>
      </c>
      <c r="H36" s="36" t="n">
        <v>179</v>
      </c>
      <c r="I36" s="36" t="n">
        <v>159</v>
      </c>
      <c r="J36" s="36" t="n">
        <v>144</v>
      </c>
      <c r="K36" s="36" t="n">
        <v>141</v>
      </c>
      <c r="L36" s="36" t="n">
        <v>143</v>
      </c>
      <c r="M36" s="36" t="n">
        <v>120</v>
      </c>
      <c r="N36" s="36" t="n">
        <v>92</v>
      </c>
      <c r="O36" s="36" t="n">
        <v>80</v>
      </c>
      <c r="P36" s="36" t="n">
        <v>270</v>
      </c>
      <c r="Q36" s="36" t="n">
        <f aca="false">SUM(C36:P36)</f>
        <v>2684</v>
      </c>
      <c r="R36" s="36" t="n">
        <v>257</v>
      </c>
      <c r="S36" s="36" t="n">
        <v>276</v>
      </c>
      <c r="T36" s="36" t="n">
        <v>286</v>
      </c>
      <c r="U36" s="36" t="n">
        <v>275</v>
      </c>
      <c r="V36" s="36" t="n">
        <v>238</v>
      </c>
      <c r="W36" s="36" t="n">
        <v>209</v>
      </c>
      <c r="X36" s="36" t="n">
        <v>194</v>
      </c>
      <c r="Y36" s="36" t="n">
        <v>183</v>
      </c>
      <c r="Z36" s="36" t="n">
        <v>170</v>
      </c>
      <c r="AA36" s="36" t="n">
        <v>156</v>
      </c>
      <c r="AB36" s="36" t="n">
        <v>133</v>
      </c>
      <c r="AC36" s="36" t="n">
        <v>111</v>
      </c>
      <c r="AD36" s="36" t="n">
        <v>106</v>
      </c>
      <c r="AE36" s="36" t="n">
        <v>348</v>
      </c>
      <c r="AF36" s="36" t="n">
        <f aca="false">SUM(R36:AE36)</f>
        <v>2942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4588</v>
      </c>
      <c r="D37" s="36" t="n">
        <v>4365</v>
      </c>
      <c r="E37" s="36" t="n">
        <v>4144</v>
      </c>
      <c r="F37" s="36" t="n">
        <v>3993</v>
      </c>
      <c r="G37" s="36" t="n">
        <v>3737</v>
      </c>
      <c r="H37" s="36" t="n">
        <v>3518</v>
      </c>
      <c r="I37" s="36" t="n">
        <v>3181</v>
      </c>
      <c r="J37" s="36" t="n">
        <v>2786</v>
      </c>
      <c r="K37" s="36" t="n">
        <v>2493</v>
      </c>
      <c r="L37" s="36" t="n">
        <v>2329</v>
      </c>
      <c r="M37" s="36" t="n">
        <v>2065</v>
      </c>
      <c r="N37" s="36" t="n">
        <v>1793</v>
      </c>
      <c r="O37" s="36" t="n">
        <v>1406</v>
      </c>
      <c r="P37" s="36" t="n">
        <v>2750</v>
      </c>
      <c r="Q37" s="36" t="n">
        <f aca="false">SUM(C37:P37)</f>
        <v>43148</v>
      </c>
      <c r="R37" s="36" t="n">
        <v>4479</v>
      </c>
      <c r="S37" s="36" t="n">
        <v>4243</v>
      </c>
      <c r="T37" s="36" t="n">
        <v>4110</v>
      </c>
      <c r="U37" s="36" t="n">
        <v>4109</v>
      </c>
      <c r="V37" s="36" t="n">
        <v>4010</v>
      </c>
      <c r="W37" s="36" t="n">
        <v>3883</v>
      </c>
      <c r="X37" s="36" t="n">
        <v>3550</v>
      </c>
      <c r="Y37" s="36" t="n">
        <v>3194</v>
      </c>
      <c r="Z37" s="36" t="n">
        <v>2917</v>
      </c>
      <c r="AA37" s="36" t="n">
        <v>2652</v>
      </c>
      <c r="AB37" s="36" t="n">
        <v>2292</v>
      </c>
      <c r="AC37" s="36" t="n">
        <v>1935</v>
      </c>
      <c r="AD37" s="36" t="n">
        <v>1554</v>
      </c>
      <c r="AE37" s="36" t="n">
        <v>3277</v>
      </c>
      <c r="AF37" s="36" t="n">
        <f aca="false">SUM(R37:AE37)</f>
        <v>46205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263</v>
      </c>
      <c r="D38" s="36" t="n">
        <v>255</v>
      </c>
      <c r="E38" s="36" t="n">
        <v>273</v>
      </c>
      <c r="F38" s="36" t="n">
        <v>287</v>
      </c>
      <c r="G38" s="36" t="n">
        <v>274</v>
      </c>
      <c r="H38" s="36" t="n">
        <v>255</v>
      </c>
      <c r="I38" s="36" t="n">
        <v>232</v>
      </c>
      <c r="J38" s="36" t="n">
        <v>207</v>
      </c>
      <c r="K38" s="36" t="n">
        <v>193</v>
      </c>
      <c r="L38" s="36" t="n">
        <v>208</v>
      </c>
      <c r="M38" s="36" t="n">
        <v>207</v>
      </c>
      <c r="N38" s="36" t="n">
        <v>181</v>
      </c>
      <c r="O38" s="36" t="n">
        <v>156</v>
      </c>
      <c r="P38" s="36" t="n">
        <v>541</v>
      </c>
      <c r="Q38" s="36" t="n">
        <f aca="false">SUM(C38:P38)</f>
        <v>3532</v>
      </c>
      <c r="R38" s="36" t="n">
        <v>247</v>
      </c>
      <c r="S38" s="36" t="n">
        <v>259</v>
      </c>
      <c r="T38" s="36" t="n">
        <v>276</v>
      </c>
      <c r="U38" s="36" t="n">
        <v>296</v>
      </c>
      <c r="V38" s="36" t="n">
        <v>301</v>
      </c>
      <c r="W38" s="36" t="n">
        <v>287</v>
      </c>
      <c r="X38" s="36" t="n">
        <v>254</v>
      </c>
      <c r="Y38" s="36" t="n">
        <v>235</v>
      </c>
      <c r="Z38" s="36" t="n">
        <v>237</v>
      </c>
      <c r="AA38" s="36" t="n">
        <v>248</v>
      </c>
      <c r="AB38" s="36" t="n">
        <v>238</v>
      </c>
      <c r="AC38" s="36" t="n">
        <v>216</v>
      </c>
      <c r="AD38" s="36" t="n">
        <v>194</v>
      </c>
      <c r="AE38" s="36" t="n">
        <v>595</v>
      </c>
      <c r="AF38" s="36" t="n">
        <f aca="false">SUM(R38:AE38)</f>
        <v>3883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10360</v>
      </c>
      <c r="D39" s="36" t="n">
        <v>10236</v>
      </c>
      <c r="E39" s="36" t="n">
        <v>9839</v>
      </c>
      <c r="F39" s="36" t="n">
        <v>9445</v>
      </c>
      <c r="G39" s="36" t="n">
        <v>9253</v>
      </c>
      <c r="H39" s="36" t="n">
        <v>9396</v>
      </c>
      <c r="I39" s="36" t="n">
        <v>8454</v>
      </c>
      <c r="J39" s="36" t="n">
        <v>6932</v>
      </c>
      <c r="K39" s="36" t="n">
        <v>5668</v>
      </c>
      <c r="L39" s="36" t="n">
        <v>4879</v>
      </c>
      <c r="M39" s="36" t="n">
        <v>4147</v>
      </c>
      <c r="N39" s="36" t="n">
        <v>3494</v>
      </c>
      <c r="O39" s="36" t="n">
        <v>2761</v>
      </c>
      <c r="P39" s="36" t="n">
        <v>5473</v>
      </c>
      <c r="Q39" s="36" t="n">
        <f aca="false">SUM(C39:P39)</f>
        <v>100337</v>
      </c>
      <c r="R39" s="36" t="n">
        <v>10517</v>
      </c>
      <c r="S39" s="36" t="n">
        <v>9920</v>
      </c>
      <c r="T39" s="36" t="n">
        <v>9239</v>
      </c>
      <c r="U39" s="36" t="n">
        <v>9070</v>
      </c>
      <c r="V39" s="36" t="n">
        <v>9177</v>
      </c>
      <c r="W39" s="36" t="n">
        <v>9287</v>
      </c>
      <c r="X39" s="36" t="n">
        <v>8529</v>
      </c>
      <c r="Y39" s="36" t="n">
        <v>7251</v>
      </c>
      <c r="Z39" s="36" t="n">
        <v>6073</v>
      </c>
      <c r="AA39" s="36" t="n">
        <v>5223</v>
      </c>
      <c r="AB39" s="36" t="n">
        <v>4515</v>
      </c>
      <c r="AC39" s="36" t="n">
        <v>3960</v>
      </c>
      <c r="AD39" s="36" t="n">
        <v>3267</v>
      </c>
      <c r="AE39" s="36" t="n">
        <v>6685</v>
      </c>
      <c r="AF39" s="36" t="n">
        <f aca="false">SUM(R39:AE39)</f>
        <v>102713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558</v>
      </c>
      <c r="D40" s="36" t="n">
        <v>552</v>
      </c>
      <c r="E40" s="36" t="n">
        <v>545</v>
      </c>
      <c r="F40" s="36" t="n">
        <v>535</v>
      </c>
      <c r="G40" s="36" t="n">
        <v>475</v>
      </c>
      <c r="H40" s="36" t="n">
        <v>437</v>
      </c>
      <c r="I40" s="36" t="n">
        <v>405</v>
      </c>
      <c r="J40" s="36" t="n">
        <v>363</v>
      </c>
      <c r="K40" s="36" t="n">
        <v>347</v>
      </c>
      <c r="L40" s="36" t="n">
        <v>353</v>
      </c>
      <c r="M40" s="36" t="n">
        <v>329</v>
      </c>
      <c r="N40" s="36" t="n">
        <v>293</v>
      </c>
      <c r="O40" s="36" t="n">
        <v>257</v>
      </c>
      <c r="P40" s="36" t="n">
        <v>807</v>
      </c>
      <c r="Q40" s="36" t="n">
        <f aca="false">SUM(C40:P40)</f>
        <v>6256</v>
      </c>
      <c r="R40" s="36" t="n">
        <v>531</v>
      </c>
      <c r="S40" s="36" t="n">
        <v>540</v>
      </c>
      <c r="T40" s="36" t="n">
        <v>533</v>
      </c>
      <c r="U40" s="36" t="n">
        <v>536</v>
      </c>
      <c r="V40" s="36" t="n">
        <v>523</v>
      </c>
      <c r="W40" s="36" t="n">
        <v>513</v>
      </c>
      <c r="X40" s="36" t="n">
        <v>481</v>
      </c>
      <c r="Y40" s="36" t="n">
        <v>430</v>
      </c>
      <c r="Z40" s="36" t="n">
        <v>403</v>
      </c>
      <c r="AA40" s="36" t="n">
        <v>413</v>
      </c>
      <c r="AB40" s="36" t="n">
        <v>394</v>
      </c>
      <c r="AC40" s="36" t="n">
        <v>344</v>
      </c>
      <c r="AD40" s="36" t="n">
        <v>297</v>
      </c>
      <c r="AE40" s="36" t="n">
        <v>921</v>
      </c>
      <c r="AF40" s="36" t="n">
        <f aca="false">SUM(R40:AE40)</f>
        <v>6859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1477</v>
      </c>
      <c r="D41" s="36" t="n">
        <v>1508</v>
      </c>
      <c r="E41" s="36" t="n">
        <v>1523</v>
      </c>
      <c r="F41" s="36" t="n">
        <v>1567</v>
      </c>
      <c r="G41" s="36" t="n">
        <v>1491</v>
      </c>
      <c r="H41" s="36" t="n">
        <v>1358</v>
      </c>
      <c r="I41" s="36" t="n">
        <v>1211</v>
      </c>
      <c r="J41" s="36" t="n">
        <v>1110</v>
      </c>
      <c r="K41" s="36" t="n">
        <v>1034</v>
      </c>
      <c r="L41" s="36" t="n">
        <v>1008</v>
      </c>
      <c r="M41" s="36" t="n">
        <v>943</v>
      </c>
      <c r="N41" s="36" t="n">
        <v>855</v>
      </c>
      <c r="O41" s="36" t="n">
        <v>766</v>
      </c>
      <c r="P41" s="36" t="n">
        <v>2047</v>
      </c>
      <c r="Q41" s="36" t="n">
        <f aca="false">SUM(C41:P41)</f>
        <v>17898</v>
      </c>
      <c r="R41" s="36" t="n">
        <v>1430</v>
      </c>
      <c r="S41" s="36" t="n">
        <v>1373</v>
      </c>
      <c r="T41" s="36" t="n">
        <v>1426</v>
      </c>
      <c r="U41" s="36" t="n">
        <v>1530</v>
      </c>
      <c r="V41" s="36" t="n">
        <v>1542</v>
      </c>
      <c r="W41" s="36" t="n">
        <v>1482</v>
      </c>
      <c r="X41" s="36" t="n">
        <v>1369</v>
      </c>
      <c r="Y41" s="36" t="n">
        <v>1247</v>
      </c>
      <c r="Z41" s="36" t="n">
        <v>1171</v>
      </c>
      <c r="AA41" s="36" t="n">
        <v>1168</v>
      </c>
      <c r="AB41" s="36" t="n">
        <v>1099</v>
      </c>
      <c r="AC41" s="36" t="n">
        <v>981</v>
      </c>
      <c r="AD41" s="36" t="n">
        <v>852</v>
      </c>
      <c r="AE41" s="36" t="n">
        <v>2194</v>
      </c>
      <c r="AF41" s="36" t="n">
        <f aca="false">SUM(R41:AE41)</f>
        <v>18864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1084</v>
      </c>
      <c r="D42" s="36" t="n">
        <v>1178</v>
      </c>
      <c r="E42" s="36" t="n">
        <v>1190</v>
      </c>
      <c r="F42" s="36" t="n">
        <v>1061</v>
      </c>
      <c r="G42" s="36" t="n">
        <v>865</v>
      </c>
      <c r="H42" s="36" t="n">
        <v>755</v>
      </c>
      <c r="I42" s="36" t="n">
        <v>672</v>
      </c>
      <c r="J42" s="36" t="n">
        <v>574</v>
      </c>
      <c r="K42" s="36" t="n">
        <v>491</v>
      </c>
      <c r="L42" s="36" t="n">
        <v>432</v>
      </c>
      <c r="M42" s="36" t="n">
        <v>375</v>
      </c>
      <c r="N42" s="36" t="n">
        <v>333</v>
      </c>
      <c r="O42" s="36" t="n">
        <v>266</v>
      </c>
      <c r="P42" s="36" t="n">
        <v>615</v>
      </c>
      <c r="Q42" s="36" t="n">
        <f aca="false">SUM(C42:P42)</f>
        <v>9891</v>
      </c>
      <c r="R42" s="36" t="n">
        <v>994</v>
      </c>
      <c r="S42" s="36" t="n">
        <v>1128</v>
      </c>
      <c r="T42" s="36" t="n">
        <v>1154</v>
      </c>
      <c r="U42" s="36" t="n">
        <v>1067</v>
      </c>
      <c r="V42" s="36" t="n">
        <v>908</v>
      </c>
      <c r="W42" s="36" t="n">
        <v>825</v>
      </c>
      <c r="X42" s="36" t="n">
        <v>740</v>
      </c>
      <c r="Y42" s="36" t="n">
        <v>623</v>
      </c>
      <c r="Z42" s="36" t="n">
        <v>546</v>
      </c>
      <c r="AA42" s="36" t="n">
        <v>506</v>
      </c>
      <c r="AB42" s="36" t="n">
        <v>441</v>
      </c>
      <c r="AC42" s="36" t="n">
        <v>373</v>
      </c>
      <c r="AD42" s="36" t="n">
        <v>323</v>
      </c>
      <c r="AE42" s="36" t="n">
        <v>894</v>
      </c>
      <c r="AF42" s="36" t="n">
        <f aca="false">SUM(R42:AE42)</f>
        <v>10522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2646</v>
      </c>
      <c r="D43" s="36" t="n">
        <v>2821</v>
      </c>
      <c r="E43" s="36" t="n">
        <v>2767</v>
      </c>
      <c r="F43" s="36" t="n">
        <v>2773</v>
      </c>
      <c r="G43" s="36" t="n">
        <v>2757</v>
      </c>
      <c r="H43" s="36" t="n">
        <v>2740</v>
      </c>
      <c r="I43" s="36" t="n">
        <v>2591</v>
      </c>
      <c r="J43" s="36" t="n">
        <v>2393</v>
      </c>
      <c r="K43" s="36" t="n">
        <v>2191</v>
      </c>
      <c r="L43" s="36" t="n">
        <v>2058</v>
      </c>
      <c r="M43" s="36" t="n">
        <v>1788</v>
      </c>
      <c r="N43" s="36" t="n">
        <v>1485</v>
      </c>
      <c r="O43" s="36" t="n">
        <v>1227</v>
      </c>
      <c r="P43" s="36" t="n">
        <v>2617</v>
      </c>
      <c r="Q43" s="36" t="n">
        <f aca="false">SUM(C43:P43)</f>
        <v>32854</v>
      </c>
      <c r="R43" s="36" t="n">
        <v>2445</v>
      </c>
      <c r="S43" s="36" t="n">
        <v>2751</v>
      </c>
      <c r="T43" s="36" t="n">
        <v>2782</v>
      </c>
      <c r="U43" s="36" t="n">
        <v>2772</v>
      </c>
      <c r="V43" s="36" t="n">
        <v>2727</v>
      </c>
      <c r="W43" s="36" t="n">
        <v>2807</v>
      </c>
      <c r="X43" s="36" t="n">
        <v>2836</v>
      </c>
      <c r="Y43" s="36" t="n">
        <v>2672</v>
      </c>
      <c r="Z43" s="36" t="n">
        <v>2469</v>
      </c>
      <c r="AA43" s="36" t="n">
        <v>2362</v>
      </c>
      <c r="AB43" s="36" t="n">
        <v>2069</v>
      </c>
      <c r="AC43" s="36" t="n">
        <v>1703</v>
      </c>
      <c r="AD43" s="36" t="n">
        <v>1410</v>
      </c>
      <c r="AE43" s="36" t="n">
        <v>3126</v>
      </c>
      <c r="AF43" s="36" t="n">
        <f aca="false">SUM(R43:AE43)</f>
        <v>34931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6445</v>
      </c>
      <c r="D44" s="36" t="n">
        <v>6499</v>
      </c>
      <c r="E44" s="36" t="n">
        <v>6568</v>
      </c>
      <c r="F44" s="36" t="n">
        <v>6617</v>
      </c>
      <c r="G44" s="36" t="n">
        <v>6267</v>
      </c>
      <c r="H44" s="36" t="n">
        <v>5938</v>
      </c>
      <c r="I44" s="36" t="n">
        <v>5419</v>
      </c>
      <c r="J44" s="36" t="n">
        <v>4712</v>
      </c>
      <c r="K44" s="36" t="n">
        <v>4166</v>
      </c>
      <c r="L44" s="36" t="n">
        <v>4068</v>
      </c>
      <c r="M44" s="36" t="n">
        <v>3844</v>
      </c>
      <c r="N44" s="36" t="n">
        <v>3389</v>
      </c>
      <c r="O44" s="36" t="n">
        <v>2823</v>
      </c>
      <c r="P44" s="36" t="n">
        <v>6920</v>
      </c>
      <c r="Q44" s="36" t="n">
        <f aca="false">SUM(C44:P44)</f>
        <v>73675</v>
      </c>
      <c r="R44" s="36" t="n">
        <v>6266</v>
      </c>
      <c r="S44" s="36" t="n">
        <v>6373</v>
      </c>
      <c r="T44" s="36" t="n">
        <v>6449</v>
      </c>
      <c r="U44" s="36" t="n">
        <v>6506</v>
      </c>
      <c r="V44" s="36" t="n">
        <v>6488</v>
      </c>
      <c r="W44" s="36" t="n">
        <v>6420</v>
      </c>
      <c r="X44" s="36" t="n">
        <v>6027</v>
      </c>
      <c r="Y44" s="36" t="n">
        <v>5637</v>
      </c>
      <c r="Z44" s="36" t="n">
        <v>5354</v>
      </c>
      <c r="AA44" s="36" t="n">
        <v>5156</v>
      </c>
      <c r="AB44" s="36" t="n">
        <v>4636</v>
      </c>
      <c r="AC44" s="36" t="n">
        <v>3911</v>
      </c>
      <c r="AD44" s="36" t="n">
        <v>3251</v>
      </c>
      <c r="AE44" s="36" t="n">
        <v>8177</v>
      </c>
      <c r="AF44" s="36" t="n">
        <f aca="false">SUM(R44:AE44)</f>
        <v>80651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1020</v>
      </c>
      <c r="D45" s="36" t="n">
        <v>1144</v>
      </c>
      <c r="E45" s="36" t="n">
        <v>1185</v>
      </c>
      <c r="F45" s="36" t="n">
        <v>1110</v>
      </c>
      <c r="G45" s="36" t="n">
        <v>886</v>
      </c>
      <c r="H45" s="36" t="n">
        <v>727</v>
      </c>
      <c r="I45" s="36" t="n">
        <v>640</v>
      </c>
      <c r="J45" s="36" t="n">
        <v>553</v>
      </c>
      <c r="K45" s="36" t="n">
        <v>504</v>
      </c>
      <c r="L45" s="36" t="n">
        <v>487</v>
      </c>
      <c r="M45" s="36" t="n">
        <v>423</v>
      </c>
      <c r="N45" s="36" t="n">
        <v>355</v>
      </c>
      <c r="O45" s="36" t="n">
        <v>309</v>
      </c>
      <c r="P45" s="36" t="n">
        <v>936</v>
      </c>
      <c r="Q45" s="36" t="n">
        <f aca="false">SUM(C45:P45)</f>
        <v>10279</v>
      </c>
      <c r="R45" s="36" t="n">
        <v>1040</v>
      </c>
      <c r="S45" s="36" t="n">
        <v>1145</v>
      </c>
      <c r="T45" s="36" t="n">
        <v>1146</v>
      </c>
      <c r="U45" s="36" t="n">
        <v>1080</v>
      </c>
      <c r="V45" s="36" t="n">
        <v>932</v>
      </c>
      <c r="W45" s="36" t="n">
        <v>823</v>
      </c>
      <c r="X45" s="36" t="n">
        <v>734</v>
      </c>
      <c r="Y45" s="36" t="n">
        <v>663</v>
      </c>
      <c r="Z45" s="36" t="n">
        <v>625</v>
      </c>
      <c r="AA45" s="36" t="n">
        <v>600</v>
      </c>
      <c r="AB45" s="36" t="n">
        <v>547</v>
      </c>
      <c r="AC45" s="36" t="n">
        <v>468</v>
      </c>
      <c r="AD45" s="36" t="n">
        <v>386</v>
      </c>
      <c r="AE45" s="36" t="n">
        <v>1204</v>
      </c>
      <c r="AF45" s="36" t="n">
        <f aca="false">SUM(R45:AE45)</f>
        <v>11393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2987</v>
      </c>
      <c r="D46" s="36" t="n">
        <v>3088</v>
      </c>
      <c r="E46" s="36" t="n">
        <v>2940</v>
      </c>
      <c r="F46" s="36" t="n">
        <v>2775</v>
      </c>
      <c r="G46" s="36" t="n">
        <v>2688</v>
      </c>
      <c r="H46" s="36" t="n">
        <v>2785</v>
      </c>
      <c r="I46" s="36" t="n">
        <v>2682</v>
      </c>
      <c r="J46" s="36" t="n">
        <v>2284</v>
      </c>
      <c r="K46" s="36" t="n">
        <v>1869</v>
      </c>
      <c r="L46" s="36" t="n">
        <v>1619</v>
      </c>
      <c r="M46" s="36" t="n">
        <v>1405</v>
      </c>
      <c r="N46" s="36" t="n">
        <v>1203</v>
      </c>
      <c r="O46" s="36" t="n">
        <v>953</v>
      </c>
      <c r="P46" s="36" t="n">
        <v>1805</v>
      </c>
      <c r="Q46" s="36" t="n">
        <f aca="false">SUM(C46:P46)</f>
        <v>31083</v>
      </c>
      <c r="R46" s="36" t="n">
        <v>2843</v>
      </c>
      <c r="S46" s="36" t="n">
        <v>2944</v>
      </c>
      <c r="T46" s="36" t="n">
        <v>2820</v>
      </c>
      <c r="U46" s="36" t="n">
        <v>2715</v>
      </c>
      <c r="V46" s="36" t="n">
        <v>2689</v>
      </c>
      <c r="W46" s="36" t="n">
        <v>2831</v>
      </c>
      <c r="X46" s="36" t="n">
        <v>2814</v>
      </c>
      <c r="Y46" s="36" t="n">
        <v>2471</v>
      </c>
      <c r="Z46" s="36" t="n">
        <v>2082</v>
      </c>
      <c r="AA46" s="36" t="n">
        <v>1851</v>
      </c>
      <c r="AB46" s="36" t="n">
        <v>1623</v>
      </c>
      <c r="AC46" s="36" t="n">
        <v>1372</v>
      </c>
      <c r="AD46" s="36" t="n">
        <v>1087</v>
      </c>
      <c r="AE46" s="36" t="n">
        <v>2209</v>
      </c>
      <c r="AF46" s="36" t="n">
        <f aca="false">SUM(R46:AE46)</f>
        <v>32351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595</v>
      </c>
      <c r="D47" s="36" t="n">
        <v>672</v>
      </c>
      <c r="E47" s="36" t="n">
        <v>709</v>
      </c>
      <c r="F47" s="36" t="n">
        <v>618</v>
      </c>
      <c r="G47" s="36" t="n">
        <v>431</v>
      </c>
      <c r="H47" s="36" t="n">
        <v>341</v>
      </c>
      <c r="I47" s="36" t="n">
        <v>326</v>
      </c>
      <c r="J47" s="36" t="n">
        <v>290</v>
      </c>
      <c r="K47" s="36" t="n">
        <v>276</v>
      </c>
      <c r="L47" s="36" t="n">
        <v>284</v>
      </c>
      <c r="M47" s="36" t="n">
        <v>256</v>
      </c>
      <c r="N47" s="36" t="n">
        <v>226</v>
      </c>
      <c r="O47" s="36" t="n">
        <v>219</v>
      </c>
      <c r="P47" s="36" t="n">
        <v>679</v>
      </c>
      <c r="Q47" s="36" t="n">
        <f aca="false">SUM(C47:P47)</f>
        <v>5922</v>
      </c>
      <c r="R47" s="36" t="n">
        <v>593</v>
      </c>
      <c r="S47" s="36" t="n">
        <v>664</v>
      </c>
      <c r="T47" s="36" t="n">
        <v>694</v>
      </c>
      <c r="U47" s="36" t="n">
        <v>622</v>
      </c>
      <c r="V47" s="36" t="n">
        <v>488</v>
      </c>
      <c r="W47" s="36" t="n">
        <v>416</v>
      </c>
      <c r="X47" s="36" t="n">
        <v>384</v>
      </c>
      <c r="Y47" s="36" t="n">
        <v>350</v>
      </c>
      <c r="Z47" s="36" t="n">
        <v>333</v>
      </c>
      <c r="AA47" s="36" t="n">
        <v>325</v>
      </c>
      <c r="AB47" s="36" t="n">
        <v>298</v>
      </c>
      <c r="AC47" s="36" t="n">
        <v>275</v>
      </c>
      <c r="AD47" s="36" t="n">
        <v>248</v>
      </c>
      <c r="AE47" s="36" t="n">
        <v>760</v>
      </c>
      <c r="AF47" s="36" t="n">
        <f aca="false">SUM(R47:AE47)</f>
        <v>6450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3062</v>
      </c>
      <c r="D48" s="36" t="n">
        <v>3155</v>
      </c>
      <c r="E48" s="36" t="n">
        <v>3195</v>
      </c>
      <c r="F48" s="36" t="n">
        <v>3110</v>
      </c>
      <c r="G48" s="36" t="n">
        <v>2802</v>
      </c>
      <c r="H48" s="36" t="n">
        <v>2610</v>
      </c>
      <c r="I48" s="36" t="n">
        <v>2510</v>
      </c>
      <c r="J48" s="36" t="n">
        <v>2303</v>
      </c>
      <c r="K48" s="36" t="n">
        <v>1986</v>
      </c>
      <c r="L48" s="36" t="n">
        <v>1809</v>
      </c>
      <c r="M48" s="36" t="n">
        <v>1709</v>
      </c>
      <c r="N48" s="36" t="n">
        <v>1580</v>
      </c>
      <c r="O48" s="36" t="n">
        <v>1442</v>
      </c>
      <c r="P48" s="36" t="n">
        <v>4174</v>
      </c>
      <c r="Q48" s="36" t="n">
        <f aca="false">SUM(C48:P48)</f>
        <v>35447</v>
      </c>
      <c r="R48" s="36" t="n">
        <v>2972</v>
      </c>
      <c r="S48" s="36" t="n">
        <v>2978</v>
      </c>
      <c r="T48" s="36" t="n">
        <v>2999</v>
      </c>
      <c r="U48" s="36" t="n">
        <v>3092</v>
      </c>
      <c r="V48" s="36" t="n">
        <v>3032</v>
      </c>
      <c r="W48" s="36" t="n">
        <v>2986</v>
      </c>
      <c r="X48" s="36" t="n">
        <v>2891</v>
      </c>
      <c r="Y48" s="36" t="n">
        <v>2698</v>
      </c>
      <c r="Z48" s="36" t="n">
        <v>2436</v>
      </c>
      <c r="AA48" s="36" t="n">
        <v>2255</v>
      </c>
      <c r="AB48" s="36" t="n">
        <v>2089</v>
      </c>
      <c r="AC48" s="36" t="n">
        <v>1922</v>
      </c>
      <c r="AD48" s="36" t="n">
        <v>1757</v>
      </c>
      <c r="AE48" s="36" t="n">
        <v>4898</v>
      </c>
      <c r="AF48" s="36" t="n">
        <f aca="false">SUM(R48:AE48)</f>
        <v>39005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284312</v>
      </c>
      <c r="D49" s="36" t="n">
        <v>292086</v>
      </c>
      <c r="E49" s="36" t="n">
        <v>289740</v>
      </c>
      <c r="F49" s="36" t="n">
        <v>285490</v>
      </c>
      <c r="G49" s="36" t="n">
        <v>271770</v>
      </c>
      <c r="H49" s="36" t="n">
        <v>261485</v>
      </c>
      <c r="I49" s="36" t="n">
        <v>237741</v>
      </c>
      <c r="J49" s="36" t="n">
        <v>208000</v>
      </c>
      <c r="K49" s="36" t="n">
        <v>185430</v>
      </c>
      <c r="L49" s="36" t="n">
        <v>173090</v>
      </c>
      <c r="M49" s="36" t="n">
        <v>150534</v>
      </c>
      <c r="N49" s="36" t="n">
        <v>124298</v>
      </c>
      <c r="O49" s="36" t="n">
        <v>99311</v>
      </c>
      <c r="P49" s="36" t="n">
        <v>199429</v>
      </c>
      <c r="Q49" s="36" t="n">
        <f aca="false">SUM(C49:P49)</f>
        <v>3062716</v>
      </c>
      <c r="R49" s="36" t="n">
        <v>274075</v>
      </c>
      <c r="S49" s="36" t="n">
        <v>279040</v>
      </c>
      <c r="T49" s="36" t="n">
        <v>277956</v>
      </c>
      <c r="U49" s="36" t="n">
        <v>277347</v>
      </c>
      <c r="V49" s="36" t="n">
        <v>271486</v>
      </c>
      <c r="W49" s="36" t="n">
        <v>268414</v>
      </c>
      <c r="X49" s="36" t="n">
        <v>254676</v>
      </c>
      <c r="Y49" s="36" t="n">
        <v>233666</v>
      </c>
      <c r="Z49" s="36" t="n">
        <v>213938</v>
      </c>
      <c r="AA49" s="36" t="n">
        <v>196997</v>
      </c>
      <c r="AB49" s="36" t="n">
        <v>169988</v>
      </c>
      <c r="AC49" s="36" t="n">
        <v>141592</v>
      </c>
      <c r="AD49" s="36" t="n">
        <v>114310</v>
      </c>
      <c r="AE49" s="36" t="n">
        <v>244444</v>
      </c>
      <c r="AF49" s="36" t="n">
        <f aca="false">SUM(R49:AE49)</f>
        <v>3217929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</cols>
  <sheetData>
    <row r="1" customFormat="false" ht="12.8" hidden="false" customHeight="false" outlineLevel="0" collapsed="false">
      <c r="A1" s="0" t="n">
        <v>2022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4537</v>
      </c>
      <c r="D3" s="36" t="n">
        <v>4605</v>
      </c>
      <c r="E3" s="36" t="n">
        <v>4546</v>
      </c>
      <c r="F3" s="36" t="n">
        <v>4450</v>
      </c>
      <c r="G3" s="36" t="n">
        <v>4069</v>
      </c>
      <c r="H3" s="36" t="n">
        <v>3673</v>
      </c>
      <c r="I3" s="36" t="n">
        <v>3297</v>
      </c>
      <c r="J3" s="36" t="n">
        <v>2931</v>
      </c>
      <c r="K3" s="36" t="n">
        <v>2666</v>
      </c>
      <c r="L3" s="36" t="n">
        <v>2569</v>
      </c>
      <c r="M3" s="36" t="n">
        <v>2313</v>
      </c>
      <c r="N3" s="36" t="n">
        <v>1932</v>
      </c>
      <c r="O3" s="36" t="n">
        <v>1613</v>
      </c>
      <c r="P3" s="36" t="n">
        <v>3902</v>
      </c>
      <c r="Q3" s="36" t="n">
        <f aca="false">SUM(C3:P3)</f>
        <v>47103</v>
      </c>
      <c r="R3" s="36" t="n">
        <v>4254</v>
      </c>
      <c r="S3" s="36" t="n">
        <v>4320</v>
      </c>
      <c r="T3" s="36" t="n">
        <v>4337</v>
      </c>
      <c r="U3" s="36" t="n">
        <v>4263</v>
      </c>
      <c r="V3" s="36" t="n">
        <v>4112</v>
      </c>
      <c r="W3" s="36" t="n">
        <v>4014</v>
      </c>
      <c r="X3" s="36" t="n">
        <v>3801</v>
      </c>
      <c r="Y3" s="36" t="n">
        <v>3487</v>
      </c>
      <c r="Z3" s="36" t="n">
        <v>3238</v>
      </c>
      <c r="AA3" s="36" t="n">
        <v>3047</v>
      </c>
      <c r="AB3" s="36" t="n">
        <v>2627</v>
      </c>
      <c r="AC3" s="36" t="n">
        <v>2158</v>
      </c>
      <c r="AD3" s="36" t="n">
        <v>1807</v>
      </c>
      <c r="AE3" s="36" t="n">
        <v>4504</v>
      </c>
      <c r="AF3" s="36" t="n">
        <f aca="false">SUM(R3:AE3)</f>
        <v>49969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4561</v>
      </c>
      <c r="D4" s="36" t="n">
        <v>4831</v>
      </c>
      <c r="E4" s="36" t="n">
        <v>4922</v>
      </c>
      <c r="F4" s="36" t="n">
        <v>4979</v>
      </c>
      <c r="G4" s="36" t="n">
        <v>4647</v>
      </c>
      <c r="H4" s="36" t="n">
        <v>4195</v>
      </c>
      <c r="I4" s="36" t="n">
        <v>3843</v>
      </c>
      <c r="J4" s="36" t="n">
        <v>3628</v>
      </c>
      <c r="K4" s="36" t="n">
        <v>3437</v>
      </c>
      <c r="L4" s="36" t="n">
        <v>3382</v>
      </c>
      <c r="M4" s="36" t="n">
        <v>3233</v>
      </c>
      <c r="N4" s="36" t="n">
        <v>2969</v>
      </c>
      <c r="O4" s="36" t="n">
        <v>2728</v>
      </c>
      <c r="P4" s="36" t="n">
        <v>6816</v>
      </c>
      <c r="Q4" s="36" t="n">
        <f aca="false">SUM(C4:P4)</f>
        <v>58171</v>
      </c>
      <c r="R4" s="36" t="n">
        <v>4523</v>
      </c>
      <c r="S4" s="36" t="n">
        <v>4577</v>
      </c>
      <c r="T4" s="36" t="n">
        <v>4707</v>
      </c>
      <c r="U4" s="36" t="n">
        <v>4726</v>
      </c>
      <c r="V4" s="36" t="n">
        <v>4517</v>
      </c>
      <c r="W4" s="36" t="n">
        <v>4431</v>
      </c>
      <c r="X4" s="36" t="n">
        <v>4333</v>
      </c>
      <c r="Y4" s="36" t="n">
        <v>4175</v>
      </c>
      <c r="Z4" s="36" t="n">
        <v>4135</v>
      </c>
      <c r="AA4" s="36" t="n">
        <v>4227</v>
      </c>
      <c r="AB4" s="36" t="n">
        <v>3966</v>
      </c>
      <c r="AC4" s="36" t="n">
        <v>3481</v>
      </c>
      <c r="AD4" s="36" t="n">
        <v>3092</v>
      </c>
      <c r="AE4" s="36" t="n">
        <v>7836</v>
      </c>
      <c r="AF4" s="36" t="n">
        <f aca="false">SUM(R4:AE4)</f>
        <v>62726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8582</v>
      </c>
      <c r="D5" s="36" t="n">
        <v>9235</v>
      </c>
      <c r="E5" s="36" t="n">
        <v>9071</v>
      </c>
      <c r="F5" s="36" t="n">
        <v>8498</v>
      </c>
      <c r="G5" s="36" t="n">
        <v>7545</v>
      </c>
      <c r="H5" s="36" t="n">
        <v>7139</v>
      </c>
      <c r="I5" s="36" t="n">
        <v>6666</v>
      </c>
      <c r="J5" s="36" t="n">
        <v>5824</v>
      </c>
      <c r="K5" s="36" t="n">
        <v>5157</v>
      </c>
      <c r="L5" s="36" t="n">
        <v>4787</v>
      </c>
      <c r="M5" s="36" t="n">
        <v>4062</v>
      </c>
      <c r="N5" s="36" t="n">
        <v>3311</v>
      </c>
      <c r="O5" s="36" t="n">
        <v>2995</v>
      </c>
      <c r="P5" s="36" t="n">
        <v>6754</v>
      </c>
      <c r="Q5" s="36" t="n">
        <f aca="false">SUM(C5:P5)</f>
        <v>89626</v>
      </c>
      <c r="R5" s="36" t="n">
        <v>8279</v>
      </c>
      <c r="S5" s="36" t="n">
        <v>8783</v>
      </c>
      <c r="T5" s="36" t="n">
        <v>8867</v>
      </c>
      <c r="U5" s="36" t="n">
        <v>8615</v>
      </c>
      <c r="V5" s="36" t="n">
        <v>8141</v>
      </c>
      <c r="W5" s="36" t="n">
        <v>7843</v>
      </c>
      <c r="X5" s="36" t="n">
        <v>7361</v>
      </c>
      <c r="Y5" s="36" t="n">
        <v>6704</v>
      </c>
      <c r="Z5" s="36" t="n">
        <v>6114</v>
      </c>
      <c r="AA5" s="36" t="n">
        <v>5517</v>
      </c>
      <c r="AB5" s="36" t="n">
        <v>4657</v>
      </c>
      <c r="AC5" s="36" t="n">
        <v>4101</v>
      </c>
      <c r="AD5" s="36" t="n">
        <v>3759</v>
      </c>
      <c r="AE5" s="36" t="n">
        <v>7982</v>
      </c>
      <c r="AF5" s="36" t="n">
        <f aca="false">SUM(R5:AE5)</f>
        <v>96723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3394</v>
      </c>
      <c r="D6" s="36" t="n">
        <v>3489</v>
      </c>
      <c r="E6" s="36" t="n">
        <v>3391</v>
      </c>
      <c r="F6" s="36" t="n">
        <v>3312</v>
      </c>
      <c r="G6" s="36" t="n">
        <v>3100</v>
      </c>
      <c r="H6" s="36" t="n">
        <v>2960</v>
      </c>
      <c r="I6" s="36" t="n">
        <v>2779</v>
      </c>
      <c r="J6" s="36" t="n">
        <v>2414</v>
      </c>
      <c r="K6" s="36" t="n">
        <v>2076</v>
      </c>
      <c r="L6" s="36" t="n">
        <v>1909</v>
      </c>
      <c r="M6" s="36" t="n">
        <v>1683</v>
      </c>
      <c r="N6" s="36" t="n">
        <v>1425</v>
      </c>
      <c r="O6" s="36" t="n">
        <v>1176</v>
      </c>
      <c r="P6" s="36" t="n">
        <v>2672</v>
      </c>
      <c r="Q6" s="36" t="n">
        <f aca="false">SUM(C6:P6)</f>
        <v>35780</v>
      </c>
      <c r="R6" s="36" t="n">
        <v>3405</v>
      </c>
      <c r="S6" s="36" t="n">
        <v>3320</v>
      </c>
      <c r="T6" s="36" t="n">
        <v>3312</v>
      </c>
      <c r="U6" s="36" t="n">
        <v>3337</v>
      </c>
      <c r="V6" s="36" t="n">
        <v>3282</v>
      </c>
      <c r="W6" s="36" t="n">
        <v>3174</v>
      </c>
      <c r="X6" s="36" t="n">
        <v>2957</v>
      </c>
      <c r="Y6" s="36" t="n">
        <v>2639</v>
      </c>
      <c r="Z6" s="36" t="n">
        <v>2318</v>
      </c>
      <c r="AA6" s="36" t="n">
        <v>2110</v>
      </c>
      <c r="AB6" s="36" t="n">
        <v>1857</v>
      </c>
      <c r="AC6" s="36" t="n">
        <v>1554</v>
      </c>
      <c r="AD6" s="36" t="n">
        <v>1240</v>
      </c>
      <c r="AE6" s="36" t="n">
        <v>2961</v>
      </c>
      <c r="AF6" s="36" t="n">
        <f aca="false">SUM(R6:AE6)</f>
        <v>37466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4953</v>
      </c>
      <c r="D7" s="36" t="n">
        <v>4949</v>
      </c>
      <c r="E7" s="36" t="n">
        <v>4745</v>
      </c>
      <c r="F7" s="36" t="n">
        <v>4611</v>
      </c>
      <c r="G7" s="36" t="n">
        <v>4398</v>
      </c>
      <c r="H7" s="36" t="n">
        <v>4248</v>
      </c>
      <c r="I7" s="36" t="n">
        <v>3865</v>
      </c>
      <c r="J7" s="36" t="n">
        <v>3313</v>
      </c>
      <c r="K7" s="36" t="n">
        <v>2866</v>
      </c>
      <c r="L7" s="36" t="n">
        <v>2614</v>
      </c>
      <c r="M7" s="36" t="n">
        <v>2269</v>
      </c>
      <c r="N7" s="36" t="n">
        <v>1824</v>
      </c>
      <c r="O7" s="36" t="n">
        <v>1428</v>
      </c>
      <c r="P7" s="36" t="n">
        <v>2985</v>
      </c>
      <c r="Q7" s="36" t="n">
        <f aca="false">SUM(C7:P7)</f>
        <v>49068</v>
      </c>
      <c r="R7" s="36" t="n">
        <v>4825</v>
      </c>
      <c r="S7" s="36" t="n">
        <v>4712</v>
      </c>
      <c r="T7" s="36" t="n">
        <v>4448</v>
      </c>
      <c r="U7" s="36" t="n">
        <v>4416</v>
      </c>
      <c r="V7" s="36" t="n">
        <v>4467</v>
      </c>
      <c r="W7" s="36" t="n">
        <v>4563</v>
      </c>
      <c r="X7" s="36" t="n">
        <v>4316</v>
      </c>
      <c r="Y7" s="36" t="n">
        <v>3792</v>
      </c>
      <c r="Z7" s="36" t="n">
        <v>3379</v>
      </c>
      <c r="AA7" s="36" t="n">
        <v>3097</v>
      </c>
      <c r="AB7" s="36" t="n">
        <v>2637</v>
      </c>
      <c r="AC7" s="36" t="n">
        <v>2059</v>
      </c>
      <c r="AD7" s="36" t="n">
        <v>1564</v>
      </c>
      <c r="AE7" s="36" t="n">
        <v>3685</v>
      </c>
      <c r="AF7" s="36" t="n">
        <f aca="false">SUM(R7:AE7)</f>
        <v>51960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216</v>
      </c>
      <c r="D8" s="36" t="n">
        <v>267</v>
      </c>
      <c r="E8" s="36" t="n">
        <v>283</v>
      </c>
      <c r="F8" s="36" t="n">
        <v>267</v>
      </c>
      <c r="G8" s="36" t="n">
        <v>214</v>
      </c>
      <c r="H8" s="36" t="n">
        <v>173</v>
      </c>
      <c r="I8" s="36" t="n">
        <v>163</v>
      </c>
      <c r="J8" s="36" t="n">
        <v>152</v>
      </c>
      <c r="K8" s="36" t="n">
        <v>140</v>
      </c>
      <c r="L8" s="36" t="n">
        <v>142</v>
      </c>
      <c r="M8" s="36" t="n">
        <v>135</v>
      </c>
      <c r="N8" s="36" t="n">
        <v>114</v>
      </c>
      <c r="O8" s="36" t="n">
        <v>109</v>
      </c>
      <c r="P8" s="36" t="n">
        <v>383</v>
      </c>
      <c r="Q8" s="36" t="n">
        <f aca="false">SUM(C8:P8)</f>
        <v>2758</v>
      </c>
      <c r="R8" s="36" t="n">
        <v>238</v>
      </c>
      <c r="S8" s="36" t="n">
        <v>256</v>
      </c>
      <c r="T8" s="36" t="n">
        <v>276</v>
      </c>
      <c r="U8" s="36" t="n">
        <v>263</v>
      </c>
      <c r="V8" s="36" t="n">
        <v>219</v>
      </c>
      <c r="W8" s="36" t="n">
        <v>195</v>
      </c>
      <c r="X8" s="36" t="n">
        <v>188</v>
      </c>
      <c r="Y8" s="36" t="n">
        <v>169</v>
      </c>
      <c r="Z8" s="36" t="n">
        <v>146</v>
      </c>
      <c r="AA8" s="36" t="n">
        <v>131</v>
      </c>
      <c r="AB8" s="36" t="n">
        <v>121</v>
      </c>
      <c r="AC8" s="36" t="n">
        <v>118</v>
      </c>
      <c r="AD8" s="36" t="n">
        <v>126</v>
      </c>
      <c r="AE8" s="36" t="n">
        <v>418</v>
      </c>
      <c r="AF8" s="36" t="n">
        <f aca="false">SUM(R8:AE8)</f>
        <v>2864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21964</v>
      </c>
      <c r="D9" s="36" t="n">
        <v>23529</v>
      </c>
      <c r="E9" s="36" t="n">
        <v>23765</v>
      </c>
      <c r="F9" s="36" t="n">
        <v>23584</v>
      </c>
      <c r="G9" s="36" t="n">
        <v>23075</v>
      </c>
      <c r="H9" s="36" t="n">
        <v>22588</v>
      </c>
      <c r="I9" s="36" t="n">
        <v>20897</v>
      </c>
      <c r="J9" s="36" t="n">
        <v>18806</v>
      </c>
      <c r="K9" s="36" t="n">
        <v>17126</v>
      </c>
      <c r="L9" s="36" t="n">
        <v>16386</v>
      </c>
      <c r="M9" s="36" t="n">
        <v>14528</v>
      </c>
      <c r="N9" s="36" t="n">
        <v>11559</v>
      </c>
      <c r="O9" s="36" t="n">
        <v>8974</v>
      </c>
      <c r="P9" s="36" t="n">
        <v>15613</v>
      </c>
      <c r="Q9" s="36" t="n">
        <f aca="false">SUM(C9:P9)</f>
        <v>262394</v>
      </c>
      <c r="R9" s="36" t="n">
        <v>21317</v>
      </c>
      <c r="S9" s="36" t="n">
        <v>22252</v>
      </c>
      <c r="T9" s="36" t="n">
        <v>22629</v>
      </c>
      <c r="U9" s="36" t="n">
        <v>22651</v>
      </c>
      <c r="V9" s="36" t="n">
        <v>22810</v>
      </c>
      <c r="W9" s="36" t="n">
        <v>23070</v>
      </c>
      <c r="X9" s="36" t="n">
        <v>22350</v>
      </c>
      <c r="Y9" s="36" t="n">
        <v>21319</v>
      </c>
      <c r="Z9" s="36" t="n">
        <v>20221</v>
      </c>
      <c r="AA9" s="36" t="n">
        <v>18992</v>
      </c>
      <c r="AB9" s="36" t="n">
        <v>16335</v>
      </c>
      <c r="AC9" s="36" t="n">
        <v>13196</v>
      </c>
      <c r="AD9" s="36" t="n">
        <v>10474</v>
      </c>
      <c r="AE9" s="36" t="n">
        <v>19503</v>
      </c>
      <c r="AF9" s="36" t="n">
        <f aca="false">SUM(R9:AE9)</f>
        <v>277119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1898</v>
      </c>
      <c r="D10" s="36" t="n">
        <v>1929</v>
      </c>
      <c r="E10" s="36" t="n">
        <v>1875</v>
      </c>
      <c r="F10" s="36" t="n">
        <v>1755</v>
      </c>
      <c r="G10" s="36" t="n">
        <v>1534</v>
      </c>
      <c r="H10" s="36" t="n">
        <v>1428</v>
      </c>
      <c r="I10" s="36" t="n">
        <v>1345</v>
      </c>
      <c r="J10" s="36" t="n">
        <v>1164</v>
      </c>
      <c r="K10" s="36" t="n">
        <v>1023</v>
      </c>
      <c r="L10" s="36" t="n">
        <v>999</v>
      </c>
      <c r="M10" s="36" t="n">
        <v>953</v>
      </c>
      <c r="N10" s="36" t="n">
        <v>882</v>
      </c>
      <c r="O10" s="36" t="n">
        <v>814</v>
      </c>
      <c r="P10" s="36" t="n">
        <v>2111</v>
      </c>
      <c r="Q10" s="36" t="n">
        <f aca="false">SUM(C10:P10)</f>
        <v>19710</v>
      </c>
      <c r="R10" s="36" t="n">
        <v>1902</v>
      </c>
      <c r="S10" s="36" t="n">
        <v>1737</v>
      </c>
      <c r="T10" s="36" t="n">
        <v>1739</v>
      </c>
      <c r="U10" s="36" t="n">
        <v>1802</v>
      </c>
      <c r="V10" s="36" t="n">
        <v>1766</v>
      </c>
      <c r="W10" s="36" t="n">
        <v>1698</v>
      </c>
      <c r="X10" s="36" t="n">
        <v>1563</v>
      </c>
      <c r="Y10" s="36" t="n">
        <v>1372</v>
      </c>
      <c r="Z10" s="36" t="n">
        <v>1247</v>
      </c>
      <c r="AA10" s="36" t="n">
        <v>1204</v>
      </c>
      <c r="AB10" s="36" t="n">
        <v>1119</v>
      </c>
      <c r="AC10" s="36" t="n">
        <v>1027</v>
      </c>
      <c r="AD10" s="36" t="n">
        <v>943</v>
      </c>
      <c r="AE10" s="36" t="n">
        <v>2366</v>
      </c>
      <c r="AF10" s="36" t="n">
        <f aca="false">SUM(R10:AE10)</f>
        <v>21485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4179</v>
      </c>
      <c r="D11" s="36" t="n">
        <v>4441</v>
      </c>
      <c r="E11" s="36" t="n">
        <v>4413</v>
      </c>
      <c r="F11" s="36" t="n">
        <v>4211</v>
      </c>
      <c r="G11" s="36" t="n">
        <v>3757</v>
      </c>
      <c r="H11" s="36" t="n">
        <v>3383</v>
      </c>
      <c r="I11" s="36" t="n">
        <v>3000</v>
      </c>
      <c r="J11" s="36" t="n">
        <v>2564</v>
      </c>
      <c r="K11" s="36" t="n">
        <v>2266</v>
      </c>
      <c r="L11" s="36" t="n">
        <v>2160</v>
      </c>
      <c r="M11" s="36" t="n">
        <v>1947</v>
      </c>
      <c r="N11" s="36" t="n">
        <v>1594</v>
      </c>
      <c r="O11" s="36" t="n">
        <v>1246</v>
      </c>
      <c r="P11" s="36" t="n">
        <v>2782</v>
      </c>
      <c r="Q11" s="36" t="n">
        <f aca="false">SUM(C11:P11)</f>
        <v>41943</v>
      </c>
      <c r="R11" s="36" t="n">
        <v>4103</v>
      </c>
      <c r="S11" s="36" t="n">
        <v>4423</v>
      </c>
      <c r="T11" s="36" t="n">
        <v>4501</v>
      </c>
      <c r="U11" s="36" t="n">
        <v>4436</v>
      </c>
      <c r="V11" s="36" t="n">
        <v>4118</v>
      </c>
      <c r="W11" s="36" t="n">
        <v>3817</v>
      </c>
      <c r="X11" s="36" t="n">
        <v>3479</v>
      </c>
      <c r="Y11" s="36" t="n">
        <v>3079</v>
      </c>
      <c r="Z11" s="36" t="n">
        <v>2749</v>
      </c>
      <c r="AA11" s="36" t="n">
        <v>2555</v>
      </c>
      <c r="AB11" s="36" t="n">
        <v>2236</v>
      </c>
      <c r="AC11" s="36" t="n">
        <v>1878</v>
      </c>
      <c r="AD11" s="36" t="n">
        <v>1564</v>
      </c>
      <c r="AE11" s="36" t="n">
        <v>3558</v>
      </c>
      <c r="AF11" s="36" t="n">
        <f aca="false">SUM(R11:AE11)</f>
        <v>46496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581</v>
      </c>
      <c r="D12" s="36" t="n">
        <v>621</v>
      </c>
      <c r="E12" s="36" t="n">
        <v>597</v>
      </c>
      <c r="F12" s="36" t="n">
        <v>538</v>
      </c>
      <c r="G12" s="36" t="n">
        <v>459</v>
      </c>
      <c r="H12" s="36" t="n">
        <v>432</v>
      </c>
      <c r="I12" s="36" t="n">
        <v>422</v>
      </c>
      <c r="J12" s="36" t="n">
        <v>388</v>
      </c>
      <c r="K12" s="36" t="n">
        <v>366</v>
      </c>
      <c r="L12" s="36" t="n">
        <v>366</v>
      </c>
      <c r="M12" s="36" t="n">
        <v>340</v>
      </c>
      <c r="N12" s="36" t="n">
        <v>280</v>
      </c>
      <c r="O12" s="36" t="n">
        <v>213</v>
      </c>
      <c r="P12" s="36" t="n">
        <v>643</v>
      </c>
      <c r="Q12" s="36" t="n">
        <f aca="false">SUM(C12:P12)</f>
        <v>6246</v>
      </c>
      <c r="R12" s="36" t="n">
        <v>596</v>
      </c>
      <c r="S12" s="36" t="n">
        <v>573</v>
      </c>
      <c r="T12" s="36" t="n">
        <v>572</v>
      </c>
      <c r="U12" s="36" t="n">
        <v>564</v>
      </c>
      <c r="V12" s="36" t="n">
        <v>521</v>
      </c>
      <c r="W12" s="36" t="n">
        <v>512</v>
      </c>
      <c r="X12" s="36" t="n">
        <v>509</v>
      </c>
      <c r="Y12" s="36" t="n">
        <v>477</v>
      </c>
      <c r="Z12" s="36" t="n">
        <v>448</v>
      </c>
      <c r="AA12" s="36" t="n">
        <v>427</v>
      </c>
      <c r="AB12" s="36" t="n">
        <v>379</v>
      </c>
      <c r="AC12" s="36" t="n">
        <v>316</v>
      </c>
      <c r="AD12" s="36" t="n">
        <v>265</v>
      </c>
      <c r="AE12" s="36" t="n">
        <v>809</v>
      </c>
      <c r="AF12" s="36" t="n">
        <f aca="false">SUM(R12:AE12)</f>
        <v>6968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4155</v>
      </c>
      <c r="D13" s="36" t="n">
        <v>4405</v>
      </c>
      <c r="E13" s="36" t="n">
        <v>4437</v>
      </c>
      <c r="F13" s="36" t="n">
        <v>4472</v>
      </c>
      <c r="G13" s="36" t="n">
        <v>4427</v>
      </c>
      <c r="H13" s="36" t="n">
        <v>4290</v>
      </c>
      <c r="I13" s="36" t="n">
        <v>3886</v>
      </c>
      <c r="J13" s="36" t="n">
        <v>3365</v>
      </c>
      <c r="K13" s="36" t="n">
        <v>3027</v>
      </c>
      <c r="L13" s="36" t="n">
        <v>3007</v>
      </c>
      <c r="M13" s="36" t="n">
        <v>2806</v>
      </c>
      <c r="N13" s="36" t="n">
        <v>2329</v>
      </c>
      <c r="O13" s="36" t="n">
        <v>1805</v>
      </c>
      <c r="P13" s="36" t="n">
        <v>3667</v>
      </c>
      <c r="Q13" s="36" t="n">
        <f aca="false">SUM(C13:P13)</f>
        <v>50078</v>
      </c>
      <c r="R13" s="36" t="n">
        <v>3983</v>
      </c>
      <c r="S13" s="36" t="n">
        <v>4319</v>
      </c>
      <c r="T13" s="36" t="n">
        <v>4324</v>
      </c>
      <c r="U13" s="36" t="n">
        <v>4348</v>
      </c>
      <c r="V13" s="36" t="n">
        <v>4277</v>
      </c>
      <c r="W13" s="36" t="n">
        <v>4206</v>
      </c>
      <c r="X13" s="36" t="n">
        <v>4128</v>
      </c>
      <c r="Y13" s="36" t="n">
        <v>3913</v>
      </c>
      <c r="Z13" s="36" t="n">
        <v>3630</v>
      </c>
      <c r="AA13" s="36" t="n">
        <v>3458</v>
      </c>
      <c r="AB13" s="36" t="n">
        <v>3095</v>
      </c>
      <c r="AC13" s="36" t="n">
        <v>2589</v>
      </c>
      <c r="AD13" s="36" t="n">
        <v>2121</v>
      </c>
      <c r="AE13" s="36" t="n">
        <v>4463</v>
      </c>
      <c r="AF13" s="36" t="n">
        <f aca="false">SUM(R13:AE13)</f>
        <v>52854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1379</v>
      </c>
      <c r="D14" s="36" t="n">
        <v>1437</v>
      </c>
      <c r="E14" s="36" t="n">
        <v>1396</v>
      </c>
      <c r="F14" s="36" t="n">
        <v>1340</v>
      </c>
      <c r="G14" s="36" t="n">
        <v>1209</v>
      </c>
      <c r="H14" s="36" t="n">
        <v>1101</v>
      </c>
      <c r="I14" s="36" t="n">
        <v>985</v>
      </c>
      <c r="J14" s="36" t="n">
        <v>871</v>
      </c>
      <c r="K14" s="36" t="n">
        <v>803</v>
      </c>
      <c r="L14" s="36" t="n">
        <v>796</v>
      </c>
      <c r="M14" s="36" t="n">
        <v>750</v>
      </c>
      <c r="N14" s="36" t="n">
        <v>651</v>
      </c>
      <c r="O14" s="36" t="n">
        <v>561</v>
      </c>
      <c r="P14" s="36" t="n">
        <v>1388</v>
      </c>
      <c r="Q14" s="36" t="n">
        <f aca="false">SUM(C14:P14)</f>
        <v>14667</v>
      </c>
      <c r="R14" s="36" t="n">
        <v>1266</v>
      </c>
      <c r="S14" s="36" t="n">
        <v>1269</v>
      </c>
      <c r="T14" s="36" t="n">
        <v>1316</v>
      </c>
      <c r="U14" s="36" t="n">
        <v>1374</v>
      </c>
      <c r="V14" s="36" t="n">
        <v>1336</v>
      </c>
      <c r="W14" s="36" t="n">
        <v>1226</v>
      </c>
      <c r="X14" s="36" t="n">
        <v>1109</v>
      </c>
      <c r="Y14" s="36" t="n">
        <v>1029</v>
      </c>
      <c r="Z14" s="36" t="n">
        <v>972</v>
      </c>
      <c r="AA14" s="36" t="n">
        <v>943</v>
      </c>
      <c r="AB14" s="36" t="n">
        <v>857</v>
      </c>
      <c r="AC14" s="36" t="n">
        <v>730</v>
      </c>
      <c r="AD14" s="36" t="n">
        <v>630</v>
      </c>
      <c r="AE14" s="36" t="n">
        <v>1711</v>
      </c>
      <c r="AF14" s="36" t="n">
        <f aca="false">SUM(R14:AE14)</f>
        <v>15768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1287</v>
      </c>
      <c r="D15" s="36" t="n">
        <v>1385</v>
      </c>
      <c r="E15" s="36" t="n">
        <v>1432</v>
      </c>
      <c r="F15" s="36" t="n">
        <v>1335</v>
      </c>
      <c r="G15" s="36" t="n">
        <v>1084</v>
      </c>
      <c r="H15" s="36" t="n">
        <v>922</v>
      </c>
      <c r="I15" s="36" t="n">
        <v>853</v>
      </c>
      <c r="J15" s="36" t="n">
        <v>749</v>
      </c>
      <c r="K15" s="36" t="n">
        <v>650</v>
      </c>
      <c r="L15" s="36" t="n">
        <v>609</v>
      </c>
      <c r="M15" s="36" t="n">
        <v>562</v>
      </c>
      <c r="N15" s="36" t="n">
        <v>471</v>
      </c>
      <c r="O15" s="36" t="n">
        <v>359</v>
      </c>
      <c r="P15" s="36" t="n">
        <v>796</v>
      </c>
      <c r="Q15" s="36" t="n">
        <f aca="false">SUM(C15:P15)</f>
        <v>12494</v>
      </c>
      <c r="R15" s="36" t="n">
        <v>1295</v>
      </c>
      <c r="S15" s="36" t="n">
        <v>1338</v>
      </c>
      <c r="T15" s="36" t="n">
        <v>1339</v>
      </c>
      <c r="U15" s="36" t="n">
        <v>1294</v>
      </c>
      <c r="V15" s="36" t="n">
        <v>1184</v>
      </c>
      <c r="W15" s="36" t="n">
        <v>1103</v>
      </c>
      <c r="X15" s="36" t="n">
        <v>1008</v>
      </c>
      <c r="Y15" s="36" t="n">
        <v>872</v>
      </c>
      <c r="Z15" s="36" t="n">
        <v>761</v>
      </c>
      <c r="AA15" s="36" t="n">
        <v>708</v>
      </c>
      <c r="AB15" s="36" t="n">
        <v>645</v>
      </c>
      <c r="AC15" s="36" t="n">
        <v>534</v>
      </c>
      <c r="AD15" s="36" t="n">
        <v>398</v>
      </c>
      <c r="AE15" s="36" t="n">
        <v>946</v>
      </c>
      <c r="AF15" s="36" t="n">
        <f aca="false">SUM(R15:AE15)</f>
        <v>13425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8039</v>
      </c>
      <c r="D16" s="36" t="n">
        <v>8503</v>
      </c>
      <c r="E16" s="36" t="n">
        <v>8305</v>
      </c>
      <c r="F16" s="36" t="n">
        <v>7693</v>
      </c>
      <c r="G16" s="36" t="n">
        <v>6635</v>
      </c>
      <c r="H16" s="36" t="n">
        <v>6015</v>
      </c>
      <c r="I16" s="36" t="n">
        <v>5473</v>
      </c>
      <c r="J16" s="36" t="n">
        <v>4645</v>
      </c>
      <c r="K16" s="36" t="n">
        <v>4081</v>
      </c>
      <c r="L16" s="36" t="n">
        <v>3879</v>
      </c>
      <c r="M16" s="36" t="n">
        <v>3374</v>
      </c>
      <c r="N16" s="36" t="n">
        <v>2724</v>
      </c>
      <c r="O16" s="36" t="n">
        <v>2279</v>
      </c>
      <c r="P16" s="36" t="n">
        <v>5240</v>
      </c>
      <c r="Q16" s="36" t="n">
        <f aca="false">SUM(C16:P16)</f>
        <v>76885</v>
      </c>
      <c r="R16" s="36" t="n">
        <v>8022</v>
      </c>
      <c r="S16" s="36" t="n">
        <v>8102</v>
      </c>
      <c r="T16" s="36" t="n">
        <v>8320</v>
      </c>
      <c r="U16" s="36" t="n">
        <v>8338</v>
      </c>
      <c r="V16" s="36" t="n">
        <v>7735</v>
      </c>
      <c r="W16" s="36" t="n">
        <v>7151</v>
      </c>
      <c r="X16" s="36" t="n">
        <v>6394</v>
      </c>
      <c r="Y16" s="36" t="n">
        <v>5558</v>
      </c>
      <c r="Z16" s="36" t="n">
        <v>5054</v>
      </c>
      <c r="AA16" s="36" t="n">
        <v>4679</v>
      </c>
      <c r="AB16" s="36" t="n">
        <v>3979</v>
      </c>
      <c r="AC16" s="36" t="n">
        <v>3252</v>
      </c>
      <c r="AD16" s="36" t="n">
        <v>2660</v>
      </c>
      <c r="AE16" s="36" t="n">
        <v>6360</v>
      </c>
      <c r="AF16" s="36" t="n">
        <f aca="false">SUM(R16:AE16)</f>
        <v>85604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8120</v>
      </c>
      <c r="D17" s="36" t="n">
        <v>8368</v>
      </c>
      <c r="E17" s="36" t="n">
        <v>8579</v>
      </c>
      <c r="F17" s="36" t="n">
        <v>9241</v>
      </c>
      <c r="G17" s="36" t="n">
        <v>9525</v>
      </c>
      <c r="H17" s="36" t="n">
        <v>9133</v>
      </c>
      <c r="I17" s="36" t="n">
        <v>8063</v>
      </c>
      <c r="J17" s="36" t="n">
        <v>6991</v>
      </c>
      <c r="K17" s="36" t="n">
        <v>6243</v>
      </c>
      <c r="L17" s="36" t="n">
        <v>5930</v>
      </c>
      <c r="M17" s="36" t="n">
        <v>5343</v>
      </c>
      <c r="N17" s="36" t="n">
        <v>4322</v>
      </c>
      <c r="O17" s="36" t="n">
        <v>3201</v>
      </c>
      <c r="P17" s="36" t="n">
        <v>5738</v>
      </c>
      <c r="Q17" s="36" t="n">
        <f aca="false">SUM(C17:P17)</f>
        <v>98797</v>
      </c>
      <c r="R17" s="36" t="n">
        <v>7967</v>
      </c>
      <c r="S17" s="36" t="n">
        <v>8231</v>
      </c>
      <c r="T17" s="36" t="n">
        <v>8085</v>
      </c>
      <c r="U17" s="36" t="n">
        <v>8600</v>
      </c>
      <c r="V17" s="36" t="n">
        <v>9132</v>
      </c>
      <c r="W17" s="36" t="n">
        <v>9069</v>
      </c>
      <c r="X17" s="36" t="n">
        <v>8305</v>
      </c>
      <c r="Y17" s="36" t="n">
        <v>7577</v>
      </c>
      <c r="Z17" s="36" t="n">
        <v>7071</v>
      </c>
      <c r="AA17" s="36" t="n">
        <v>6677</v>
      </c>
      <c r="AB17" s="36" t="n">
        <v>5903</v>
      </c>
      <c r="AC17" s="36" t="n">
        <v>4794</v>
      </c>
      <c r="AD17" s="36" t="n">
        <v>3761</v>
      </c>
      <c r="AE17" s="36" t="n">
        <v>7632</v>
      </c>
      <c r="AF17" s="36" t="n">
        <f aca="false">SUM(R17:AE17)</f>
        <v>102804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947</v>
      </c>
      <c r="D18" s="36" t="n">
        <v>1037</v>
      </c>
      <c r="E18" s="36" t="n">
        <v>1041</v>
      </c>
      <c r="F18" s="36" t="n">
        <v>1001</v>
      </c>
      <c r="G18" s="36" t="n">
        <v>885</v>
      </c>
      <c r="H18" s="36" t="n">
        <v>810</v>
      </c>
      <c r="I18" s="36" t="n">
        <v>741</v>
      </c>
      <c r="J18" s="36" t="n">
        <v>652</v>
      </c>
      <c r="K18" s="36" t="n">
        <v>599</v>
      </c>
      <c r="L18" s="36" t="n">
        <v>579</v>
      </c>
      <c r="M18" s="36" t="n">
        <v>520</v>
      </c>
      <c r="N18" s="36" t="n">
        <v>464</v>
      </c>
      <c r="O18" s="36" t="n">
        <v>427</v>
      </c>
      <c r="P18" s="36" t="n">
        <v>1204</v>
      </c>
      <c r="Q18" s="36" t="n">
        <f aca="false">SUM(C18:P18)</f>
        <v>10907</v>
      </c>
      <c r="R18" s="36" t="n">
        <v>943</v>
      </c>
      <c r="S18" s="36" t="n">
        <v>1021</v>
      </c>
      <c r="T18" s="36" t="n">
        <v>1041</v>
      </c>
      <c r="U18" s="36" t="n">
        <v>1004</v>
      </c>
      <c r="V18" s="36" t="n">
        <v>932</v>
      </c>
      <c r="W18" s="36" t="n">
        <v>918</v>
      </c>
      <c r="X18" s="36" t="n">
        <v>902</v>
      </c>
      <c r="Y18" s="36" t="n">
        <v>837</v>
      </c>
      <c r="Z18" s="36" t="n">
        <v>760</v>
      </c>
      <c r="AA18" s="36" t="n">
        <v>715</v>
      </c>
      <c r="AB18" s="36" t="n">
        <v>653</v>
      </c>
      <c r="AC18" s="36" t="n">
        <v>558</v>
      </c>
      <c r="AD18" s="36" t="n">
        <v>481</v>
      </c>
      <c r="AE18" s="36" t="n">
        <v>1303</v>
      </c>
      <c r="AF18" s="36" t="n">
        <f aca="false">SUM(R18:AE18)</f>
        <v>12068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27793</v>
      </c>
      <c r="D19" s="36" t="n">
        <v>29054</v>
      </c>
      <c r="E19" s="36" t="n">
        <v>27902</v>
      </c>
      <c r="F19" s="36" t="n">
        <v>27301</v>
      </c>
      <c r="G19" s="36" t="n">
        <v>26528</v>
      </c>
      <c r="H19" s="36" t="n">
        <v>26490</v>
      </c>
      <c r="I19" s="36" t="n">
        <v>24627</v>
      </c>
      <c r="J19" s="36" t="n">
        <v>21032</v>
      </c>
      <c r="K19" s="36" t="n">
        <v>18234</v>
      </c>
      <c r="L19" s="36" t="n">
        <v>17119</v>
      </c>
      <c r="M19" s="36" t="n">
        <v>15474</v>
      </c>
      <c r="N19" s="36" t="n">
        <v>13126</v>
      </c>
      <c r="O19" s="36" t="n">
        <v>10590</v>
      </c>
      <c r="P19" s="36" t="n">
        <v>18101</v>
      </c>
      <c r="Q19" s="36" t="n">
        <f aca="false">SUM(C19:P19)</f>
        <v>303371</v>
      </c>
      <c r="R19" s="36" t="n">
        <v>27020</v>
      </c>
      <c r="S19" s="36" t="n">
        <v>26724</v>
      </c>
      <c r="T19" s="36" t="n">
        <v>26686</v>
      </c>
      <c r="U19" s="36" t="n">
        <v>26667</v>
      </c>
      <c r="V19" s="36" t="n">
        <v>26387</v>
      </c>
      <c r="W19" s="36" t="n">
        <v>26561</v>
      </c>
      <c r="X19" s="36" t="n">
        <v>25597</v>
      </c>
      <c r="Y19" s="36" t="n">
        <v>23396</v>
      </c>
      <c r="Z19" s="36" t="n">
        <v>21151</v>
      </c>
      <c r="AA19" s="36" t="n">
        <v>19819</v>
      </c>
      <c r="AB19" s="36" t="n">
        <v>17930</v>
      </c>
      <c r="AC19" s="36" t="n">
        <v>15108</v>
      </c>
      <c r="AD19" s="36" t="n">
        <v>11992</v>
      </c>
      <c r="AE19" s="36" t="n">
        <v>23192</v>
      </c>
      <c r="AF19" s="36" t="n">
        <f aca="false">SUM(R19:AE19)</f>
        <v>318230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1821</v>
      </c>
      <c r="D20" s="36" t="n">
        <v>1840</v>
      </c>
      <c r="E20" s="36" t="n">
        <v>1766</v>
      </c>
      <c r="F20" s="36" t="n">
        <v>1754</v>
      </c>
      <c r="G20" s="36" t="n">
        <v>1683</v>
      </c>
      <c r="H20" s="36" t="n">
        <v>1602</v>
      </c>
      <c r="I20" s="36" t="n">
        <v>1502</v>
      </c>
      <c r="J20" s="36" t="n">
        <v>1412</v>
      </c>
      <c r="K20" s="36" t="n">
        <v>1299</v>
      </c>
      <c r="L20" s="36" t="n">
        <v>1199</v>
      </c>
      <c r="M20" s="36" t="n">
        <v>1082</v>
      </c>
      <c r="N20" s="36" t="n">
        <v>934</v>
      </c>
      <c r="O20" s="36" t="n">
        <v>786</v>
      </c>
      <c r="P20" s="36" t="n">
        <v>1983</v>
      </c>
      <c r="Q20" s="36" t="n">
        <f aca="false">SUM(C20:P20)</f>
        <v>20663</v>
      </c>
      <c r="R20" s="36" t="n">
        <v>1749</v>
      </c>
      <c r="S20" s="36" t="n">
        <v>1769</v>
      </c>
      <c r="T20" s="36" t="n">
        <v>1699</v>
      </c>
      <c r="U20" s="36" t="n">
        <v>1680</v>
      </c>
      <c r="V20" s="36" t="n">
        <v>1622</v>
      </c>
      <c r="W20" s="36" t="n">
        <v>1630</v>
      </c>
      <c r="X20" s="36" t="n">
        <v>1631</v>
      </c>
      <c r="Y20" s="36" t="n">
        <v>1555</v>
      </c>
      <c r="Z20" s="36" t="n">
        <v>1456</v>
      </c>
      <c r="AA20" s="36" t="n">
        <v>1331</v>
      </c>
      <c r="AB20" s="36" t="n">
        <v>1164</v>
      </c>
      <c r="AC20" s="36" t="n">
        <v>1028</v>
      </c>
      <c r="AD20" s="36" t="n">
        <v>896</v>
      </c>
      <c r="AE20" s="36" t="n">
        <v>2087</v>
      </c>
      <c r="AF20" s="36" t="n">
        <f aca="false">SUM(R20:AE20)</f>
        <v>21297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2275</v>
      </c>
      <c r="D21" s="36" t="n">
        <v>2271</v>
      </c>
      <c r="E21" s="36" t="n">
        <v>2407</v>
      </c>
      <c r="F21" s="36" t="n">
        <v>2209</v>
      </c>
      <c r="G21" s="36" t="n">
        <v>1732</v>
      </c>
      <c r="H21" s="36" t="n">
        <v>1553</v>
      </c>
      <c r="I21" s="36" t="n">
        <v>1560</v>
      </c>
      <c r="J21" s="36" t="n">
        <v>1417</v>
      </c>
      <c r="K21" s="36" t="n">
        <v>1297</v>
      </c>
      <c r="L21" s="36" t="n">
        <v>1303</v>
      </c>
      <c r="M21" s="36" t="n">
        <v>1238</v>
      </c>
      <c r="N21" s="36" t="n">
        <v>1095</v>
      </c>
      <c r="O21" s="36" t="n">
        <v>977</v>
      </c>
      <c r="P21" s="36" t="n">
        <v>2791</v>
      </c>
      <c r="Q21" s="36" t="n">
        <f aca="false">SUM(C21:P21)</f>
        <v>24125</v>
      </c>
      <c r="R21" s="36" t="n">
        <v>2237</v>
      </c>
      <c r="S21" s="36" t="n">
        <v>2285</v>
      </c>
      <c r="T21" s="36" t="n">
        <v>2418</v>
      </c>
      <c r="U21" s="36" t="n">
        <v>2513</v>
      </c>
      <c r="V21" s="36" t="n">
        <v>2340</v>
      </c>
      <c r="W21" s="36" t="n">
        <v>2074</v>
      </c>
      <c r="X21" s="36" t="n">
        <v>1861</v>
      </c>
      <c r="Y21" s="36" t="n">
        <v>1729</v>
      </c>
      <c r="Z21" s="36" t="n">
        <v>1681</v>
      </c>
      <c r="AA21" s="36" t="n">
        <v>1626</v>
      </c>
      <c r="AB21" s="36" t="n">
        <v>1434</v>
      </c>
      <c r="AC21" s="36" t="n">
        <v>1240</v>
      </c>
      <c r="AD21" s="36" t="n">
        <v>1084</v>
      </c>
      <c r="AE21" s="36" t="n">
        <v>3078</v>
      </c>
      <c r="AF21" s="36" t="n">
        <f aca="false">SUM(R21:AE21)</f>
        <v>27600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76202</v>
      </c>
      <c r="D22" s="36" t="n">
        <v>78104</v>
      </c>
      <c r="E22" s="36" t="n">
        <v>78156</v>
      </c>
      <c r="F22" s="36" t="n">
        <v>79017</v>
      </c>
      <c r="G22" s="36" t="n">
        <v>77980</v>
      </c>
      <c r="H22" s="36" t="n">
        <v>76902</v>
      </c>
      <c r="I22" s="36" t="n">
        <v>71537</v>
      </c>
      <c r="J22" s="36" t="n">
        <v>62813</v>
      </c>
      <c r="K22" s="36" t="n">
        <v>55123</v>
      </c>
      <c r="L22" s="36" t="n">
        <v>49845</v>
      </c>
      <c r="M22" s="36" t="n">
        <v>42254</v>
      </c>
      <c r="N22" s="36" t="n">
        <v>33478</v>
      </c>
      <c r="O22" s="36" t="n">
        <v>25378</v>
      </c>
      <c r="P22" s="36" t="n">
        <v>41259</v>
      </c>
      <c r="Q22" s="36" t="n">
        <f aca="false">SUM(C22:P22)</f>
        <v>848048</v>
      </c>
      <c r="R22" s="36" t="n">
        <v>71568</v>
      </c>
      <c r="S22" s="36" t="n">
        <v>75067</v>
      </c>
      <c r="T22" s="36" t="n">
        <v>73486</v>
      </c>
      <c r="U22" s="36" t="n">
        <v>73028</v>
      </c>
      <c r="V22" s="36" t="n">
        <v>72696</v>
      </c>
      <c r="W22" s="36" t="n">
        <v>73581</v>
      </c>
      <c r="X22" s="36" t="n">
        <v>72416</v>
      </c>
      <c r="Y22" s="36" t="n">
        <v>67450</v>
      </c>
      <c r="Z22" s="36" t="n">
        <v>60946</v>
      </c>
      <c r="AA22" s="36" t="n">
        <v>54687</v>
      </c>
      <c r="AB22" s="36" t="n">
        <v>46372</v>
      </c>
      <c r="AC22" s="36" t="n">
        <v>37451</v>
      </c>
      <c r="AD22" s="36" t="n">
        <v>28813</v>
      </c>
      <c r="AE22" s="36" t="n">
        <v>52683</v>
      </c>
      <c r="AF22" s="36" t="n">
        <f aca="false">SUM(R22:AE22)</f>
        <v>860244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1872</v>
      </c>
      <c r="D23" s="36" t="n">
        <v>2095</v>
      </c>
      <c r="E23" s="36" t="n">
        <v>2106</v>
      </c>
      <c r="F23" s="36" t="n">
        <v>2050</v>
      </c>
      <c r="G23" s="36" t="n">
        <v>1982</v>
      </c>
      <c r="H23" s="36" t="n">
        <v>2066</v>
      </c>
      <c r="I23" s="36" t="n">
        <v>2079</v>
      </c>
      <c r="J23" s="36" t="n">
        <v>1966</v>
      </c>
      <c r="K23" s="36" t="n">
        <v>1826</v>
      </c>
      <c r="L23" s="36" t="n">
        <v>1681</v>
      </c>
      <c r="M23" s="36" t="n">
        <v>1464</v>
      </c>
      <c r="N23" s="36" t="n">
        <v>1272</v>
      </c>
      <c r="O23" s="36" t="n">
        <v>1118</v>
      </c>
      <c r="P23" s="36" t="n">
        <v>2918</v>
      </c>
      <c r="Q23" s="36" t="n">
        <f aca="false">SUM(C23:P23)</f>
        <v>26495</v>
      </c>
      <c r="R23" s="36" t="n">
        <v>1823</v>
      </c>
      <c r="S23" s="36" t="n">
        <v>1989</v>
      </c>
      <c r="T23" s="36" t="n">
        <v>1989</v>
      </c>
      <c r="U23" s="36" t="n">
        <v>1961</v>
      </c>
      <c r="V23" s="36" t="n">
        <v>1961</v>
      </c>
      <c r="W23" s="36" t="n">
        <v>2086</v>
      </c>
      <c r="X23" s="36" t="n">
        <v>2230</v>
      </c>
      <c r="Y23" s="36" t="n">
        <v>2247</v>
      </c>
      <c r="Z23" s="36" t="n">
        <v>2140</v>
      </c>
      <c r="AA23" s="36" t="n">
        <v>2009</v>
      </c>
      <c r="AB23" s="36" t="n">
        <v>1779</v>
      </c>
      <c r="AC23" s="36" t="n">
        <v>1558</v>
      </c>
      <c r="AD23" s="36" t="n">
        <v>1397</v>
      </c>
      <c r="AE23" s="36" t="n">
        <v>3677</v>
      </c>
      <c r="AF23" s="36" t="n">
        <f aca="false">SUM(R23:AE23)</f>
        <v>28846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1274</v>
      </c>
      <c r="D24" s="36" t="n">
        <v>1327</v>
      </c>
      <c r="E24" s="36" t="n">
        <v>1337</v>
      </c>
      <c r="F24" s="36" t="n">
        <v>1248</v>
      </c>
      <c r="G24" s="36" t="n">
        <v>1030</v>
      </c>
      <c r="H24" s="36" t="n">
        <v>863</v>
      </c>
      <c r="I24" s="36" t="n">
        <v>766</v>
      </c>
      <c r="J24" s="36" t="n">
        <v>683</v>
      </c>
      <c r="K24" s="36" t="n">
        <v>609</v>
      </c>
      <c r="L24" s="36" t="n">
        <v>579</v>
      </c>
      <c r="M24" s="36" t="n">
        <v>536</v>
      </c>
      <c r="N24" s="36" t="n">
        <v>463</v>
      </c>
      <c r="O24" s="36" t="n">
        <v>396</v>
      </c>
      <c r="P24" s="36" t="n">
        <v>1047</v>
      </c>
      <c r="Q24" s="36" t="n">
        <f aca="false">SUM(C24:P24)</f>
        <v>12158</v>
      </c>
      <c r="R24" s="36" t="n">
        <v>1193</v>
      </c>
      <c r="S24" s="36" t="n">
        <v>1306</v>
      </c>
      <c r="T24" s="36" t="n">
        <v>1346</v>
      </c>
      <c r="U24" s="36" t="n">
        <v>1285</v>
      </c>
      <c r="V24" s="36" t="n">
        <v>1123</v>
      </c>
      <c r="W24" s="36" t="n">
        <v>1009</v>
      </c>
      <c r="X24" s="36" t="n">
        <v>904</v>
      </c>
      <c r="Y24" s="36" t="n">
        <v>770</v>
      </c>
      <c r="Z24" s="36" t="n">
        <v>681</v>
      </c>
      <c r="AA24" s="36" t="n">
        <v>642</v>
      </c>
      <c r="AB24" s="36" t="n">
        <v>570</v>
      </c>
      <c r="AC24" s="36" t="n">
        <v>495</v>
      </c>
      <c r="AD24" s="36" t="n">
        <v>460</v>
      </c>
      <c r="AE24" s="36" t="n">
        <v>1165</v>
      </c>
      <c r="AF24" s="36" t="n">
        <f aca="false">SUM(R24:AE24)</f>
        <v>12949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7235</v>
      </c>
      <c r="D25" s="36" t="n">
        <v>7138</v>
      </c>
      <c r="E25" s="36" t="n">
        <v>7264</v>
      </c>
      <c r="F25" s="36" t="n">
        <v>7242</v>
      </c>
      <c r="G25" s="36" t="n">
        <v>6511</v>
      </c>
      <c r="H25" s="36" t="n">
        <v>5911</v>
      </c>
      <c r="I25" s="36" t="n">
        <v>5477</v>
      </c>
      <c r="J25" s="36" t="n">
        <v>4938</v>
      </c>
      <c r="K25" s="36" t="n">
        <v>4444</v>
      </c>
      <c r="L25" s="36" t="n">
        <v>4175</v>
      </c>
      <c r="M25" s="36" t="n">
        <v>3735</v>
      </c>
      <c r="N25" s="36" t="n">
        <v>3191</v>
      </c>
      <c r="O25" s="36" t="n">
        <v>2876</v>
      </c>
      <c r="P25" s="36" t="n">
        <v>7335</v>
      </c>
      <c r="Q25" s="36" t="n">
        <f aca="false">SUM(C25:P25)</f>
        <v>77472</v>
      </c>
      <c r="R25" s="36" t="n">
        <v>6794</v>
      </c>
      <c r="S25" s="36" t="n">
        <v>6868</v>
      </c>
      <c r="T25" s="36" t="n">
        <v>7060</v>
      </c>
      <c r="U25" s="36" t="n">
        <v>7216</v>
      </c>
      <c r="V25" s="36" t="n">
        <v>6847</v>
      </c>
      <c r="W25" s="36" t="n">
        <v>6505</v>
      </c>
      <c r="X25" s="36" t="n">
        <v>6258</v>
      </c>
      <c r="Y25" s="36" t="n">
        <v>5873</v>
      </c>
      <c r="Z25" s="36" t="n">
        <v>5424</v>
      </c>
      <c r="AA25" s="36" t="n">
        <v>5039</v>
      </c>
      <c r="AB25" s="36" t="n">
        <v>4465</v>
      </c>
      <c r="AC25" s="36" t="n">
        <v>3904</v>
      </c>
      <c r="AD25" s="36" t="n">
        <v>3487</v>
      </c>
      <c r="AE25" s="36" t="n">
        <v>8759</v>
      </c>
      <c r="AF25" s="36" t="n">
        <f aca="false">SUM(R25:AE25)</f>
        <v>84499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544</v>
      </c>
      <c r="D26" s="36" t="n">
        <v>544</v>
      </c>
      <c r="E26" s="36" t="n">
        <v>534</v>
      </c>
      <c r="F26" s="36" t="n">
        <v>505</v>
      </c>
      <c r="G26" s="36" t="n">
        <v>467</v>
      </c>
      <c r="H26" s="36" t="n">
        <v>464</v>
      </c>
      <c r="I26" s="36" t="n">
        <v>448</v>
      </c>
      <c r="J26" s="36" t="n">
        <v>397</v>
      </c>
      <c r="K26" s="36" t="n">
        <v>361</v>
      </c>
      <c r="L26" s="36" t="n">
        <v>357</v>
      </c>
      <c r="M26" s="36" t="n">
        <v>323</v>
      </c>
      <c r="N26" s="36" t="n">
        <v>272</v>
      </c>
      <c r="O26" s="36" t="n">
        <v>248</v>
      </c>
      <c r="P26" s="36" t="n">
        <v>657</v>
      </c>
      <c r="Q26" s="36" t="n">
        <f aca="false">SUM(C26:P26)</f>
        <v>6121</v>
      </c>
      <c r="R26" s="36" t="n">
        <v>528</v>
      </c>
      <c r="S26" s="36" t="n">
        <v>528</v>
      </c>
      <c r="T26" s="36" t="n">
        <v>526</v>
      </c>
      <c r="U26" s="36" t="n">
        <v>523</v>
      </c>
      <c r="V26" s="36" t="n">
        <v>516</v>
      </c>
      <c r="W26" s="36" t="n">
        <v>526</v>
      </c>
      <c r="X26" s="36" t="n">
        <v>528</v>
      </c>
      <c r="Y26" s="36" t="n">
        <v>486</v>
      </c>
      <c r="Z26" s="36" t="n">
        <v>432</v>
      </c>
      <c r="AA26" s="36" t="n">
        <v>402</v>
      </c>
      <c r="AB26" s="36" t="n">
        <v>363</v>
      </c>
      <c r="AC26" s="36" t="n">
        <v>323</v>
      </c>
      <c r="AD26" s="36" t="n">
        <v>295</v>
      </c>
      <c r="AE26" s="36" t="n">
        <v>793</v>
      </c>
      <c r="AF26" s="36" t="n">
        <f aca="false">SUM(R26:AE26)</f>
        <v>6769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4732</v>
      </c>
      <c r="D27" s="36" t="n">
        <v>4683</v>
      </c>
      <c r="E27" s="36" t="n">
        <v>4373</v>
      </c>
      <c r="F27" s="36" t="n">
        <v>4243</v>
      </c>
      <c r="G27" s="36" t="n">
        <v>4159</v>
      </c>
      <c r="H27" s="36" t="n">
        <v>4139</v>
      </c>
      <c r="I27" s="36" t="n">
        <v>3734</v>
      </c>
      <c r="J27" s="36" t="n">
        <v>3024</v>
      </c>
      <c r="K27" s="36" t="n">
        <v>2456</v>
      </c>
      <c r="L27" s="36" t="n">
        <v>2103</v>
      </c>
      <c r="M27" s="36" t="n">
        <v>1752</v>
      </c>
      <c r="N27" s="36" t="n">
        <v>1436</v>
      </c>
      <c r="O27" s="36" t="n">
        <v>1126</v>
      </c>
      <c r="P27" s="36" t="n">
        <v>2197</v>
      </c>
      <c r="Q27" s="36" t="n">
        <f aca="false">SUM(C27:P27)</f>
        <v>44157</v>
      </c>
      <c r="R27" s="36" t="n">
        <v>4396</v>
      </c>
      <c r="S27" s="36" t="n">
        <v>4303</v>
      </c>
      <c r="T27" s="36" t="n">
        <v>4168</v>
      </c>
      <c r="U27" s="36" t="n">
        <v>4026</v>
      </c>
      <c r="V27" s="36" t="n">
        <v>3923</v>
      </c>
      <c r="W27" s="36" t="n">
        <v>3990</v>
      </c>
      <c r="X27" s="36" t="n">
        <v>3794</v>
      </c>
      <c r="Y27" s="36" t="n">
        <v>3235</v>
      </c>
      <c r="Z27" s="36" t="n">
        <v>2687</v>
      </c>
      <c r="AA27" s="36" t="n">
        <v>2307</v>
      </c>
      <c r="AB27" s="36" t="n">
        <v>1904</v>
      </c>
      <c r="AC27" s="36" t="n">
        <v>1536</v>
      </c>
      <c r="AD27" s="36" t="n">
        <v>1227</v>
      </c>
      <c r="AE27" s="36" t="n">
        <v>2477</v>
      </c>
      <c r="AF27" s="36" t="n">
        <f aca="false">SUM(R27:AE27)</f>
        <v>43973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3037</v>
      </c>
      <c r="D28" s="36" t="n">
        <v>3016</v>
      </c>
      <c r="E28" s="36" t="n">
        <v>3033</v>
      </c>
      <c r="F28" s="36" t="n">
        <v>3014</v>
      </c>
      <c r="G28" s="36" t="n">
        <v>2802</v>
      </c>
      <c r="H28" s="36" t="n">
        <v>2517</v>
      </c>
      <c r="I28" s="36" t="n">
        <v>2202</v>
      </c>
      <c r="J28" s="36" t="n">
        <v>1927</v>
      </c>
      <c r="K28" s="36" t="n">
        <v>1692</v>
      </c>
      <c r="L28" s="36" t="n">
        <v>1559</v>
      </c>
      <c r="M28" s="36" t="n">
        <v>1427</v>
      </c>
      <c r="N28" s="36" t="n">
        <v>1270</v>
      </c>
      <c r="O28" s="36" t="n">
        <v>1051</v>
      </c>
      <c r="P28" s="36" t="n">
        <v>2326</v>
      </c>
      <c r="Q28" s="36" t="n">
        <f aca="false">SUM(C28:P28)</f>
        <v>30873</v>
      </c>
      <c r="R28" s="36" t="n">
        <v>2995</v>
      </c>
      <c r="S28" s="36" t="n">
        <v>2878</v>
      </c>
      <c r="T28" s="36" t="n">
        <v>2954</v>
      </c>
      <c r="U28" s="36" t="n">
        <v>3026</v>
      </c>
      <c r="V28" s="36" t="n">
        <v>2866</v>
      </c>
      <c r="W28" s="36" t="n">
        <v>2644</v>
      </c>
      <c r="X28" s="36" t="n">
        <v>2404</v>
      </c>
      <c r="Y28" s="36" t="n">
        <v>2134</v>
      </c>
      <c r="Z28" s="36" t="n">
        <v>1897</v>
      </c>
      <c r="AA28" s="36" t="n">
        <v>1752</v>
      </c>
      <c r="AB28" s="36" t="n">
        <v>1564</v>
      </c>
      <c r="AC28" s="36" t="n">
        <v>1352</v>
      </c>
      <c r="AD28" s="36" t="n">
        <v>1157</v>
      </c>
      <c r="AE28" s="36" t="n">
        <v>2935</v>
      </c>
      <c r="AF28" s="36" t="n">
        <f aca="false">SUM(R28:AE28)</f>
        <v>32558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11434</v>
      </c>
      <c r="D29" s="36" t="n">
        <v>11956</v>
      </c>
      <c r="E29" s="36" t="n">
        <v>12272</v>
      </c>
      <c r="F29" s="36" t="n">
        <v>12601</v>
      </c>
      <c r="G29" s="36" t="n">
        <v>12262</v>
      </c>
      <c r="H29" s="36" t="n">
        <v>11931</v>
      </c>
      <c r="I29" s="36" t="n">
        <v>11376</v>
      </c>
      <c r="J29" s="36" t="n">
        <v>10578</v>
      </c>
      <c r="K29" s="36" t="n">
        <v>9808</v>
      </c>
      <c r="L29" s="36" t="n">
        <v>9412</v>
      </c>
      <c r="M29" s="36" t="n">
        <v>8566</v>
      </c>
      <c r="N29" s="36" t="n">
        <v>7105</v>
      </c>
      <c r="O29" s="36" t="n">
        <v>5514</v>
      </c>
      <c r="P29" s="36" t="n">
        <v>10741</v>
      </c>
      <c r="Q29" s="36" t="n">
        <f aca="false">SUM(C29:P29)</f>
        <v>145556</v>
      </c>
      <c r="R29" s="36" t="n">
        <v>11157</v>
      </c>
      <c r="S29" s="36" t="n">
        <v>11640</v>
      </c>
      <c r="T29" s="36" t="n">
        <v>11724</v>
      </c>
      <c r="U29" s="36" t="n">
        <v>11940</v>
      </c>
      <c r="V29" s="36" t="n">
        <v>11687</v>
      </c>
      <c r="W29" s="36" t="n">
        <v>11758</v>
      </c>
      <c r="X29" s="36" t="n">
        <v>11931</v>
      </c>
      <c r="Y29" s="36" t="n">
        <v>11811</v>
      </c>
      <c r="Z29" s="36" t="n">
        <v>11342</v>
      </c>
      <c r="AA29" s="36" t="n">
        <v>10662</v>
      </c>
      <c r="AB29" s="36" t="n">
        <v>9472</v>
      </c>
      <c r="AC29" s="36" t="n">
        <v>8063</v>
      </c>
      <c r="AD29" s="36" t="n">
        <v>6549</v>
      </c>
      <c r="AE29" s="36" t="n">
        <v>13124</v>
      </c>
      <c r="AF29" s="36" t="n">
        <f aca="false">SUM(R29:AE29)</f>
        <v>152860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4068</v>
      </c>
      <c r="D30" s="36" t="n">
        <v>4240</v>
      </c>
      <c r="E30" s="36" t="n">
        <v>4373</v>
      </c>
      <c r="F30" s="36" t="n">
        <v>4424</v>
      </c>
      <c r="G30" s="36" t="n">
        <v>4090</v>
      </c>
      <c r="H30" s="36" t="n">
        <v>3712</v>
      </c>
      <c r="I30" s="36" t="n">
        <v>3495</v>
      </c>
      <c r="J30" s="36" t="n">
        <v>3349</v>
      </c>
      <c r="K30" s="36" t="n">
        <v>3185</v>
      </c>
      <c r="L30" s="36" t="n">
        <v>3105</v>
      </c>
      <c r="M30" s="36" t="n">
        <v>2823</v>
      </c>
      <c r="N30" s="36" t="n">
        <v>2491</v>
      </c>
      <c r="O30" s="36" t="n">
        <v>2262</v>
      </c>
      <c r="P30" s="36" t="n">
        <v>6331</v>
      </c>
      <c r="Q30" s="36" t="n">
        <f aca="false">SUM(C30:P30)</f>
        <v>51948</v>
      </c>
      <c r="R30" s="36" t="n">
        <v>4045</v>
      </c>
      <c r="S30" s="36" t="n">
        <v>4079</v>
      </c>
      <c r="T30" s="36" t="n">
        <v>4306</v>
      </c>
      <c r="U30" s="36" t="n">
        <v>4491</v>
      </c>
      <c r="V30" s="36" t="n">
        <v>4279</v>
      </c>
      <c r="W30" s="36" t="n">
        <v>4009</v>
      </c>
      <c r="X30" s="36" t="n">
        <v>3900</v>
      </c>
      <c r="Y30" s="36" t="n">
        <v>3825</v>
      </c>
      <c r="Z30" s="36" t="n">
        <v>3707</v>
      </c>
      <c r="AA30" s="36" t="n">
        <v>3658</v>
      </c>
      <c r="AB30" s="36" t="n">
        <v>3425</v>
      </c>
      <c r="AC30" s="36" t="n">
        <v>3061</v>
      </c>
      <c r="AD30" s="36" t="n">
        <v>2740</v>
      </c>
      <c r="AE30" s="36" t="n">
        <v>7325</v>
      </c>
      <c r="AF30" s="36" t="n">
        <f aca="false">SUM(R30:AE30)</f>
        <v>56850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1997</v>
      </c>
      <c r="D31" s="36" t="n">
        <v>2237</v>
      </c>
      <c r="E31" s="36" t="n">
        <v>2345</v>
      </c>
      <c r="F31" s="36" t="n">
        <v>2101</v>
      </c>
      <c r="G31" s="36" t="n">
        <v>1643</v>
      </c>
      <c r="H31" s="36" t="n">
        <v>1388</v>
      </c>
      <c r="I31" s="36" t="n">
        <v>1263</v>
      </c>
      <c r="J31" s="36" t="n">
        <v>1102</v>
      </c>
      <c r="K31" s="36" t="n">
        <v>973</v>
      </c>
      <c r="L31" s="36" t="n">
        <v>898</v>
      </c>
      <c r="M31" s="36" t="n">
        <v>782</v>
      </c>
      <c r="N31" s="36" t="n">
        <v>677</v>
      </c>
      <c r="O31" s="36" t="n">
        <v>592</v>
      </c>
      <c r="P31" s="36" t="n">
        <v>1662</v>
      </c>
      <c r="Q31" s="36" t="n">
        <f aca="false">SUM(C31:P31)</f>
        <v>19660</v>
      </c>
      <c r="R31" s="36" t="n">
        <v>1951</v>
      </c>
      <c r="S31" s="36" t="n">
        <v>2157</v>
      </c>
      <c r="T31" s="36" t="n">
        <v>2242</v>
      </c>
      <c r="U31" s="36" t="n">
        <v>2211</v>
      </c>
      <c r="V31" s="36" t="n">
        <v>2022</v>
      </c>
      <c r="W31" s="36" t="n">
        <v>1823</v>
      </c>
      <c r="X31" s="36" t="n">
        <v>1585</v>
      </c>
      <c r="Y31" s="36" t="n">
        <v>1369</v>
      </c>
      <c r="Z31" s="36" t="n">
        <v>1256</v>
      </c>
      <c r="AA31" s="36" t="n">
        <v>1193</v>
      </c>
      <c r="AB31" s="36" t="n">
        <v>1049</v>
      </c>
      <c r="AC31" s="36" t="n">
        <v>879</v>
      </c>
      <c r="AD31" s="36" t="n">
        <v>751</v>
      </c>
      <c r="AE31" s="36" t="n">
        <v>2057</v>
      </c>
      <c r="AF31" s="36" t="n">
        <f aca="false">SUM(R31:AE31)</f>
        <v>22545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6226</v>
      </c>
      <c r="D32" s="36" t="n">
        <v>6543</v>
      </c>
      <c r="E32" s="36" t="n">
        <v>6432</v>
      </c>
      <c r="F32" s="36" t="n">
        <v>5922</v>
      </c>
      <c r="G32" s="36" t="n">
        <v>4995</v>
      </c>
      <c r="H32" s="36" t="n">
        <v>4343</v>
      </c>
      <c r="I32" s="36" t="n">
        <v>3861</v>
      </c>
      <c r="J32" s="36" t="n">
        <v>3273</v>
      </c>
      <c r="K32" s="36" t="n">
        <v>2888</v>
      </c>
      <c r="L32" s="36" t="n">
        <v>2826</v>
      </c>
      <c r="M32" s="36" t="n">
        <v>2581</v>
      </c>
      <c r="N32" s="36" t="n">
        <v>2178</v>
      </c>
      <c r="O32" s="36" t="n">
        <v>1828</v>
      </c>
      <c r="P32" s="36" t="n">
        <v>4446</v>
      </c>
      <c r="Q32" s="36" t="n">
        <f aca="false">SUM(C32:P32)</f>
        <v>58342</v>
      </c>
      <c r="R32" s="36" t="n">
        <v>5921</v>
      </c>
      <c r="S32" s="36" t="n">
        <v>6115</v>
      </c>
      <c r="T32" s="36" t="n">
        <v>6298</v>
      </c>
      <c r="U32" s="36" t="n">
        <v>6117</v>
      </c>
      <c r="V32" s="36" t="n">
        <v>5376</v>
      </c>
      <c r="W32" s="36" t="n">
        <v>4788</v>
      </c>
      <c r="X32" s="36" t="n">
        <v>4294</v>
      </c>
      <c r="Y32" s="36" t="n">
        <v>3746</v>
      </c>
      <c r="Z32" s="36" t="n">
        <v>3435</v>
      </c>
      <c r="AA32" s="36" t="n">
        <v>3228</v>
      </c>
      <c r="AB32" s="36" t="n">
        <v>2799</v>
      </c>
      <c r="AC32" s="36" t="n">
        <v>2373</v>
      </c>
      <c r="AD32" s="36" t="n">
        <v>1983</v>
      </c>
      <c r="AE32" s="36" t="n">
        <v>5317</v>
      </c>
      <c r="AF32" s="36" t="n">
        <f aca="false">SUM(R32:AE32)</f>
        <v>61790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5912</v>
      </c>
      <c r="D33" s="36" t="n">
        <v>5985</v>
      </c>
      <c r="E33" s="36" t="n">
        <v>5902</v>
      </c>
      <c r="F33" s="36" t="n">
        <v>5839</v>
      </c>
      <c r="G33" s="36" t="n">
        <v>5654</v>
      </c>
      <c r="H33" s="36" t="n">
        <v>5583</v>
      </c>
      <c r="I33" s="36" t="n">
        <v>5083</v>
      </c>
      <c r="J33" s="36" t="n">
        <v>4245</v>
      </c>
      <c r="K33" s="36" t="n">
        <v>3595</v>
      </c>
      <c r="L33" s="36" t="n">
        <v>3324</v>
      </c>
      <c r="M33" s="36" t="n">
        <v>2997</v>
      </c>
      <c r="N33" s="36" t="n">
        <v>2512</v>
      </c>
      <c r="O33" s="36" t="n">
        <v>1988</v>
      </c>
      <c r="P33" s="36" t="n">
        <v>3629</v>
      </c>
      <c r="Q33" s="36" t="n">
        <f aca="false">SUM(C33:P33)</f>
        <v>62248</v>
      </c>
      <c r="R33" s="36" t="n">
        <v>5769</v>
      </c>
      <c r="S33" s="36" t="n">
        <v>6029</v>
      </c>
      <c r="T33" s="36" t="n">
        <v>5795</v>
      </c>
      <c r="U33" s="36" t="n">
        <v>5714</v>
      </c>
      <c r="V33" s="36" t="n">
        <v>5609</v>
      </c>
      <c r="W33" s="36" t="n">
        <v>5585</v>
      </c>
      <c r="X33" s="36" t="n">
        <v>5260</v>
      </c>
      <c r="Y33" s="36" t="n">
        <v>4595</v>
      </c>
      <c r="Z33" s="36" t="n">
        <v>4061</v>
      </c>
      <c r="AA33" s="36" t="n">
        <v>3745</v>
      </c>
      <c r="AB33" s="36" t="n">
        <v>3301</v>
      </c>
      <c r="AC33" s="36" t="n">
        <v>2750</v>
      </c>
      <c r="AD33" s="36" t="n">
        <v>2216</v>
      </c>
      <c r="AE33" s="36" t="n">
        <v>4767</v>
      </c>
      <c r="AF33" s="36" t="n">
        <f aca="false">SUM(R33:AE33)</f>
        <v>65196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4353</v>
      </c>
      <c r="D34" s="36" t="n">
        <v>4587</v>
      </c>
      <c r="E34" s="36" t="n">
        <v>4419</v>
      </c>
      <c r="F34" s="36" t="n">
        <v>3955</v>
      </c>
      <c r="G34" s="36" t="n">
        <v>3445</v>
      </c>
      <c r="H34" s="36" t="n">
        <v>3289</v>
      </c>
      <c r="I34" s="36" t="n">
        <v>3185</v>
      </c>
      <c r="J34" s="36" t="n">
        <v>2884</v>
      </c>
      <c r="K34" s="36" t="n">
        <v>2511</v>
      </c>
      <c r="L34" s="36" t="n">
        <v>2216</v>
      </c>
      <c r="M34" s="36" t="n">
        <v>1820</v>
      </c>
      <c r="N34" s="36" t="n">
        <v>1426</v>
      </c>
      <c r="O34" s="36" t="n">
        <v>1123</v>
      </c>
      <c r="P34" s="36" t="n">
        <v>2158</v>
      </c>
      <c r="Q34" s="36" t="n">
        <f aca="false">SUM(C34:P34)</f>
        <v>41371</v>
      </c>
      <c r="R34" s="36" t="n">
        <v>4225</v>
      </c>
      <c r="S34" s="36" t="n">
        <v>4366</v>
      </c>
      <c r="T34" s="36" t="n">
        <v>4197</v>
      </c>
      <c r="U34" s="36" t="n">
        <v>3990</v>
      </c>
      <c r="V34" s="36" t="n">
        <v>3742</v>
      </c>
      <c r="W34" s="36" t="n">
        <v>3708</v>
      </c>
      <c r="X34" s="36" t="n">
        <v>3628</v>
      </c>
      <c r="Y34" s="36" t="n">
        <v>3271</v>
      </c>
      <c r="Z34" s="36" t="n">
        <v>2797</v>
      </c>
      <c r="AA34" s="36" t="n">
        <v>2385</v>
      </c>
      <c r="AB34" s="36" t="n">
        <v>1981</v>
      </c>
      <c r="AC34" s="36" t="n">
        <v>1602</v>
      </c>
      <c r="AD34" s="36" t="n">
        <v>1243</v>
      </c>
      <c r="AE34" s="36" t="n">
        <v>2669</v>
      </c>
      <c r="AF34" s="36" t="n">
        <f aca="false">SUM(R34:AE34)</f>
        <v>43804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6583</v>
      </c>
      <c r="D35" s="36" t="n">
        <v>6897</v>
      </c>
      <c r="E35" s="36" t="n">
        <v>6931</v>
      </c>
      <c r="F35" s="36" t="n">
        <v>6489</v>
      </c>
      <c r="G35" s="36" t="n">
        <v>5544</v>
      </c>
      <c r="H35" s="36" t="n">
        <v>4835</v>
      </c>
      <c r="I35" s="36" t="n">
        <v>4284</v>
      </c>
      <c r="J35" s="36" t="n">
        <v>3697</v>
      </c>
      <c r="K35" s="36" t="n">
        <v>3181</v>
      </c>
      <c r="L35" s="36" t="n">
        <v>2940</v>
      </c>
      <c r="M35" s="36" t="n">
        <v>2685</v>
      </c>
      <c r="N35" s="36" t="n">
        <v>2236</v>
      </c>
      <c r="O35" s="36" t="n">
        <v>1726</v>
      </c>
      <c r="P35" s="36" t="n">
        <v>3630</v>
      </c>
      <c r="Q35" s="36" t="n">
        <f aca="false">SUM(C35:P35)</f>
        <v>61658</v>
      </c>
      <c r="R35" s="36" t="n">
        <v>6444</v>
      </c>
      <c r="S35" s="36" t="n">
        <v>6592</v>
      </c>
      <c r="T35" s="36" t="n">
        <v>6756</v>
      </c>
      <c r="U35" s="36" t="n">
        <v>6693</v>
      </c>
      <c r="V35" s="36" t="n">
        <v>6181</v>
      </c>
      <c r="W35" s="36" t="n">
        <v>5636</v>
      </c>
      <c r="X35" s="36" t="n">
        <v>5027</v>
      </c>
      <c r="Y35" s="36" t="n">
        <v>4381</v>
      </c>
      <c r="Z35" s="36" t="n">
        <v>3915</v>
      </c>
      <c r="AA35" s="36" t="n">
        <v>3640</v>
      </c>
      <c r="AB35" s="36" t="n">
        <v>3139</v>
      </c>
      <c r="AC35" s="36" t="n">
        <v>2506</v>
      </c>
      <c r="AD35" s="36" t="n">
        <v>1974</v>
      </c>
      <c r="AE35" s="36" t="n">
        <v>4845</v>
      </c>
      <c r="AF35" s="36" t="n">
        <f aca="false">SUM(R35:AE35)</f>
        <v>67729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268</v>
      </c>
      <c r="D36" s="36" t="n">
        <v>291</v>
      </c>
      <c r="E36" s="36" t="n">
        <v>299</v>
      </c>
      <c r="F36" s="36" t="n">
        <v>275</v>
      </c>
      <c r="G36" s="36" t="n">
        <v>218</v>
      </c>
      <c r="H36" s="36" t="n">
        <v>180</v>
      </c>
      <c r="I36" s="36" t="n">
        <v>162</v>
      </c>
      <c r="J36" s="36" t="n">
        <v>146</v>
      </c>
      <c r="K36" s="36" t="n">
        <v>142</v>
      </c>
      <c r="L36" s="36" t="n">
        <v>144</v>
      </c>
      <c r="M36" s="36" t="n">
        <v>124</v>
      </c>
      <c r="N36" s="36" t="n">
        <v>94</v>
      </c>
      <c r="O36" s="36" t="n">
        <v>82</v>
      </c>
      <c r="P36" s="36" t="n">
        <v>279</v>
      </c>
      <c r="Q36" s="36" t="n">
        <f aca="false">SUM(C36:P36)</f>
        <v>2704</v>
      </c>
      <c r="R36" s="36" t="n">
        <v>253</v>
      </c>
      <c r="S36" s="36" t="n">
        <v>275</v>
      </c>
      <c r="T36" s="36" t="n">
        <v>285</v>
      </c>
      <c r="U36" s="36" t="n">
        <v>274</v>
      </c>
      <c r="V36" s="36" t="n">
        <v>238</v>
      </c>
      <c r="W36" s="36" t="n">
        <v>208</v>
      </c>
      <c r="X36" s="36" t="n">
        <v>195</v>
      </c>
      <c r="Y36" s="36" t="n">
        <v>185</v>
      </c>
      <c r="Z36" s="36" t="n">
        <v>172</v>
      </c>
      <c r="AA36" s="36" t="n">
        <v>158</v>
      </c>
      <c r="AB36" s="36" t="n">
        <v>137</v>
      </c>
      <c r="AC36" s="36" t="n">
        <v>114</v>
      </c>
      <c r="AD36" s="36" t="n">
        <v>109</v>
      </c>
      <c r="AE36" s="36" t="n">
        <v>362</v>
      </c>
      <c r="AF36" s="36" t="n">
        <f aca="false">SUM(R36:AE36)</f>
        <v>2965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4555</v>
      </c>
      <c r="D37" s="36" t="n">
        <v>4355</v>
      </c>
      <c r="E37" s="36" t="n">
        <v>4133</v>
      </c>
      <c r="F37" s="36" t="n">
        <v>3986</v>
      </c>
      <c r="G37" s="36" t="n">
        <v>3733</v>
      </c>
      <c r="H37" s="36" t="n">
        <v>3518</v>
      </c>
      <c r="I37" s="36" t="n">
        <v>3234</v>
      </c>
      <c r="J37" s="36" t="n">
        <v>2842</v>
      </c>
      <c r="K37" s="36" t="n">
        <v>2521</v>
      </c>
      <c r="L37" s="36" t="n">
        <v>2345</v>
      </c>
      <c r="M37" s="36" t="n">
        <v>2115</v>
      </c>
      <c r="N37" s="36" t="n">
        <v>1844</v>
      </c>
      <c r="O37" s="36" t="n">
        <v>1453</v>
      </c>
      <c r="P37" s="36" t="n">
        <v>2845</v>
      </c>
      <c r="Q37" s="36" t="n">
        <f aca="false">SUM(C37:P37)</f>
        <v>43479</v>
      </c>
      <c r="R37" s="36" t="n">
        <v>4443</v>
      </c>
      <c r="S37" s="36" t="n">
        <v>4241</v>
      </c>
      <c r="T37" s="36" t="n">
        <v>4098</v>
      </c>
      <c r="U37" s="36" t="n">
        <v>4094</v>
      </c>
      <c r="V37" s="36" t="n">
        <v>3996</v>
      </c>
      <c r="W37" s="36" t="n">
        <v>3874</v>
      </c>
      <c r="X37" s="36" t="n">
        <v>3585</v>
      </c>
      <c r="Y37" s="36" t="n">
        <v>3238</v>
      </c>
      <c r="Z37" s="36" t="n">
        <v>2949</v>
      </c>
      <c r="AA37" s="36" t="n">
        <v>2687</v>
      </c>
      <c r="AB37" s="36" t="n">
        <v>2353</v>
      </c>
      <c r="AC37" s="36" t="n">
        <v>1989</v>
      </c>
      <c r="AD37" s="36" t="n">
        <v>1608</v>
      </c>
      <c r="AE37" s="36" t="n">
        <v>3396</v>
      </c>
      <c r="AF37" s="36" t="n">
        <f aca="false">SUM(R37:AE37)</f>
        <v>46551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263</v>
      </c>
      <c r="D38" s="36" t="n">
        <v>255</v>
      </c>
      <c r="E38" s="36" t="n">
        <v>272</v>
      </c>
      <c r="F38" s="36" t="n">
        <v>287</v>
      </c>
      <c r="G38" s="36" t="n">
        <v>274</v>
      </c>
      <c r="H38" s="36" t="n">
        <v>256</v>
      </c>
      <c r="I38" s="36" t="n">
        <v>237</v>
      </c>
      <c r="J38" s="36" t="n">
        <v>212</v>
      </c>
      <c r="K38" s="36" t="n">
        <v>196</v>
      </c>
      <c r="L38" s="36" t="n">
        <v>209</v>
      </c>
      <c r="M38" s="36" t="n">
        <v>212</v>
      </c>
      <c r="N38" s="36" t="n">
        <v>186</v>
      </c>
      <c r="O38" s="36" t="n">
        <v>161</v>
      </c>
      <c r="P38" s="36" t="n">
        <v>558</v>
      </c>
      <c r="Q38" s="36" t="n">
        <f aca="false">SUM(C38:P38)</f>
        <v>3578</v>
      </c>
      <c r="R38" s="36" t="n">
        <v>245</v>
      </c>
      <c r="S38" s="36" t="n">
        <v>259</v>
      </c>
      <c r="T38" s="36" t="n">
        <v>275</v>
      </c>
      <c r="U38" s="36" t="n">
        <v>294</v>
      </c>
      <c r="V38" s="36" t="n">
        <v>301</v>
      </c>
      <c r="W38" s="36" t="n">
        <v>287</v>
      </c>
      <c r="X38" s="36" t="n">
        <v>257</v>
      </c>
      <c r="Y38" s="36" t="n">
        <v>238</v>
      </c>
      <c r="Z38" s="36" t="n">
        <v>239</v>
      </c>
      <c r="AA38" s="36" t="n">
        <v>251</v>
      </c>
      <c r="AB38" s="36" t="n">
        <v>244</v>
      </c>
      <c r="AC38" s="36" t="n">
        <v>222</v>
      </c>
      <c r="AD38" s="36" t="n">
        <v>200</v>
      </c>
      <c r="AE38" s="36" t="n">
        <v>616</v>
      </c>
      <c r="AF38" s="36" t="n">
        <f aca="false">SUM(R38:AE38)</f>
        <v>3928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10278</v>
      </c>
      <c r="D39" s="36" t="n">
        <v>10240</v>
      </c>
      <c r="E39" s="36" t="n">
        <v>9855</v>
      </c>
      <c r="F39" s="36" t="n">
        <v>9446</v>
      </c>
      <c r="G39" s="36" t="n">
        <v>9234</v>
      </c>
      <c r="H39" s="36" t="n">
        <v>9405</v>
      </c>
      <c r="I39" s="36" t="n">
        <v>8630</v>
      </c>
      <c r="J39" s="36" t="n">
        <v>7104</v>
      </c>
      <c r="K39" s="36" t="n">
        <v>5749</v>
      </c>
      <c r="L39" s="36" t="n">
        <v>4923</v>
      </c>
      <c r="M39" s="36" t="n">
        <v>4253</v>
      </c>
      <c r="N39" s="36" t="n">
        <v>3594</v>
      </c>
      <c r="O39" s="36" t="n">
        <v>2857</v>
      </c>
      <c r="P39" s="36" t="n">
        <v>5678</v>
      </c>
      <c r="Q39" s="36" t="n">
        <f aca="false">SUM(C39:P39)</f>
        <v>101246</v>
      </c>
      <c r="R39" s="36" t="n">
        <v>10448</v>
      </c>
      <c r="S39" s="36" t="n">
        <v>9936</v>
      </c>
      <c r="T39" s="36" t="n">
        <v>9233</v>
      </c>
      <c r="U39" s="36" t="n">
        <v>9053</v>
      </c>
      <c r="V39" s="36" t="n">
        <v>9164</v>
      </c>
      <c r="W39" s="36" t="n">
        <v>9289</v>
      </c>
      <c r="X39" s="36" t="n">
        <v>8645</v>
      </c>
      <c r="Y39" s="36" t="n">
        <v>7378</v>
      </c>
      <c r="Z39" s="36" t="n">
        <v>6151</v>
      </c>
      <c r="AA39" s="36" t="n">
        <v>5296</v>
      </c>
      <c r="AB39" s="36" t="n">
        <v>4638</v>
      </c>
      <c r="AC39" s="36" t="n">
        <v>4079</v>
      </c>
      <c r="AD39" s="36" t="n">
        <v>3394</v>
      </c>
      <c r="AE39" s="36" t="n">
        <v>6948</v>
      </c>
      <c r="AF39" s="36" t="n">
        <f aca="false">SUM(R39:AE39)</f>
        <v>103652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554</v>
      </c>
      <c r="D40" s="36" t="n">
        <v>553</v>
      </c>
      <c r="E40" s="36" t="n">
        <v>545</v>
      </c>
      <c r="F40" s="36" t="n">
        <v>534</v>
      </c>
      <c r="G40" s="36" t="n">
        <v>474</v>
      </c>
      <c r="H40" s="36" t="n">
        <v>438</v>
      </c>
      <c r="I40" s="36" t="n">
        <v>413</v>
      </c>
      <c r="J40" s="36" t="n">
        <v>371</v>
      </c>
      <c r="K40" s="36" t="n">
        <v>350</v>
      </c>
      <c r="L40" s="36" t="n">
        <v>356</v>
      </c>
      <c r="M40" s="36" t="n">
        <v>337</v>
      </c>
      <c r="N40" s="36" t="n">
        <v>301</v>
      </c>
      <c r="O40" s="36" t="n">
        <v>265</v>
      </c>
      <c r="P40" s="36" t="n">
        <v>835</v>
      </c>
      <c r="Q40" s="36" t="n">
        <f aca="false">SUM(C40:P40)</f>
        <v>6326</v>
      </c>
      <c r="R40" s="36" t="n">
        <v>527</v>
      </c>
      <c r="S40" s="36" t="n">
        <v>540</v>
      </c>
      <c r="T40" s="36" t="n">
        <v>531</v>
      </c>
      <c r="U40" s="36" t="n">
        <v>534</v>
      </c>
      <c r="V40" s="36" t="n">
        <v>521</v>
      </c>
      <c r="W40" s="36" t="n">
        <v>513</v>
      </c>
      <c r="X40" s="36" t="n">
        <v>487</v>
      </c>
      <c r="Y40" s="36" t="n">
        <v>436</v>
      </c>
      <c r="Z40" s="36" t="n">
        <v>406</v>
      </c>
      <c r="AA40" s="36" t="n">
        <v>418</v>
      </c>
      <c r="AB40" s="36" t="n">
        <v>405</v>
      </c>
      <c r="AC40" s="36" t="n">
        <v>354</v>
      </c>
      <c r="AD40" s="36" t="n">
        <v>307</v>
      </c>
      <c r="AE40" s="36" t="n">
        <v>954</v>
      </c>
      <c r="AF40" s="36" t="n">
        <f aca="false">SUM(R40:AE40)</f>
        <v>6933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1462</v>
      </c>
      <c r="D41" s="36" t="n">
        <v>1498</v>
      </c>
      <c r="E41" s="36" t="n">
        <v>1508</v>
      </c>
      <c r="F41" s="36" t="n">
        <v>1558</v>
      </c>
      <c r="G41" s="36" t="n">
        <v>1489</v>
      </c>
      <c r="H41" s="36" t="n">
        <v>1361</v>
      </c>
      <c r="I41" s="36" t="n">
        <v>1233</v>
      </c>
      <c r="J41" s="36" t="n">
        <v>1135</v>
      </c>
      <c r="K41" s="36" t="n">
        <v>1045</v>
      </c>
      <c r="L41" s="36" t="n">
        <v>1013</v>
      </c>
      <c r="M41" s="36" t="n">
        <v>963</v>
      </c>
      <c r="N41" s="36" t="n">
        <v>875</v>
      </c>
      <c r="O41" s="36" t="n">
        <v>788</v>
      </c>
      <c r="P41" s="36" t="n">
        <v>2112</v>
      </c>
      <c r="Q41" s="36" t="n">
        <f aca="false">SUM(C41:P41)</f>
        <v>18040</v>
      </c>
      <c r="R41" s="36" t="n">
        <v>1416</v>
      </c>
      <c r="S41" s="36" t="n">
        <v>1362</v>
      </c>
      <c r="T41" s="36" t="n">
        <v>1406</v>
      </c>
      <c r="U41" s="36" t="n">
        <v>1511</v>
      </c>
      <c r="V41" s="36" t="n">
        <v>1529</v>
      </c>
      <c r="W41" s="36" t="n">
        <v>1476</v>
      </c>
      <c r="X41" s="36" t="n">
        <v>1381</v>
      </c>
      <c r="Y41" s="36" t="n">
        <v>1259</v>
      </c>
      <c r="Z41" s="36" t="n">
        <v>1175</v>
      </c>
      <c r="AA41" s="36" t="n">
        <v>1178</v>
      </c>
      <c r="AB41" s="36" t="n">
        <v>1124</v>
      </c>
      <c r="AC41" s="36" t="n">
        <v>1004</v>
      </c>
      <c r="AD41" s="36" t="n">
        <v>877</v>
      </c>
      <c r="AE41" s="36" t="n">
        <v>2264</v>
      </c>
      <c r="AF41" s="36" t="n">
        <f aca="false">SUM(R41:AE41)</f>
        <v>18962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1074</v>
      </c>
      <c r="D42" s="36" t="n">
        <v>1177</v>
      </c>
      <c r="E42" s="36" t="n">
        <v>1192</v>
      </c>
      <c r="F42" s="36" t="n">
        <v>1062</v>
      </c>
      <c r="G42" s="36" t="n">
        <v>861</v>
      </c>
      <c r="H42" s="36" t="n">
        <v>752</v>
      </c>
      <c r="I42" s="36" t="n">
        <v>684</v>
      </c>
      <c r="J42" s="36" t="n">
        <v>588</v>
      </c>
      <c r="K42" s="36" t="n">
        <v>498</v>
      </c>
      <c r="L42" s="36" t="n">
        <v>435</v>
      </c>
      <c r="M42" s="36" t="n">
        <v>384</v>
      </c>
      <c r="N42" s="36" t="n">
        <v>343</v>
      </c>
      <c r="O42" s="36" t="n">
        <v>275</v>
      </c>
      <c r="P42" s="36" t="n">
        <v>637</v>
      </c>
      <c r="Q42" s="36" t="n">
        <f aca="false">SUM(C42:P42)</f>
        <v>9962</v>
      </c>
      <c r="R42" s="36" t="n">
        <v>983</v>
      </c>
      <c r="S42" s="36" t="n">
        <v>1125</v>
      </c>
      <c r="T42" s="36" t="n">
        <v>1152</v>
      </c>
      <c r="U42" s="36" t="n">
        <v>1066</v>
      </c>
      <c r="V42" s="36" t="n">
        <v>907</v>
      </c>
      <c r="W42" s="36" t="n">
        <v>826</v>
      </c>
      <c r="X42" s="36" t="n">
        <v>751</v>
      </c>
      <c r="Y42" s="36" t="n">
        <v>634</v>
      </c>
      <c r="Z42" s="36" t="n">
        <v>553</v>
      </c>
      <c r="AA42" s="36" t="n">
        <v>514</v>
      </c>
      <c r="AB42" s="36" t="n">
        <v>454</v>
      </c>
      <c r="AC42" s="36" t="n">
        <v>384</v>
      </c>
      <c r="AD42" s="36" t="n">
        <v>334</v>
      </c>
      <c r="AE42" s="36" t="n">
        <v>930</v>
      </c>
      <c r="AF42" s="36" t="n">
        <f aca="false">SUM(R42:AE42)</f>
        <v>10613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2611</v>
      </c>
      <c r="D43" s="36" t="n">
        <v>2814</v>
      </c>
      <c r="E43" s="36" t="n">
        <v>2767</v>
      </c>
      <c r="F43" s="36" t="n">
        <v>2770</v>
      </c>
      <c r="G43" s="36" t="n">
        <v>2747</v>
      </c>
      <c r="H43" s="36" t="n">
        <v>2730</v>
      </c>
      <c r="I43" s="36" t="n">
        <v>2628</v>
      </c>
      <c r="J43" s="36" t="n">
        <v>2441</v>
      </c>
      <c r="K43" s="36" t="n">
        <v>2216</v>
      </c>
      <c r="L43" s="36" t="n">
        <v>2077</v>
      </c>
      <c r="M43" s="36" t="n">
        <v>1835</v>
      </c>
      <c r="N43" s="36" t="n">
        <v>1528</v>
      </c>
      <c r="O43" s="36" t="n">
        <v>1270</v>
      </c>
      <c r="P43" s="36" t="n">
        <v>2712</v>
      </c>
      <c r="Q43" s="36" t="n">
        <f aca="false">SUM(C43:P43)</f>
        <v>33146</v>
      </c>
      <c r="R43" s="36" t="n">
        <v>2410</v>
      </c>
      <c r="S43" s="36" t="n">
        <v>2746</v>
      </c>
      <c r="T43" s="36" t="n">
        <v>2777</v>
      </c>
      <c r="U43" s="36" t="n">
        <v>2764</v>
      </c>
      <c r="V43" s="36" t="n">
        <v>2714</v>
      </c>
      <c r="W43" s="36" t="n">
        <v>2792</v>
      </c>
      <c r="X43" s="36" t="n">
        <v>2857</v>
      </c>
      <c r="Y43" s="36" t="n">
        <v>2705</v>
      </c>
      <c r="Z43" s="36" t="n">
        <v>2495</v>
      </c>
      <c r="AA43" s="36" t="n">
        <v>2398</v>
      </c>
      <c r="AB43" s="36" t="n">
        <v>2129</v>
      </c>
      <c r="AC43" s="36" t="n">
        <v>1752</v>
      </c>
      <c r="AD43" s="36" t="n">
        <v>1459</v>
      </c>
      <c r="AE43" s="36" t="n">
        <v>3242</v>
      </c>
      <c r="AF43" s="36" t="n">
        <f aca="false">SUM(R43:AE43)</f>
        <v>35240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6369</v>
      </c>
      <c r="D44" s="36" t="n">
        <v>6470</v>
      </c>
      <c r="E44" s="36" t="n">
        <v>6547</v>
      </c>
      <c r="F44" s="36" t="n">
        <v>6606</v>
      </c>
      <c r="G44" s="36" t="n">
        <v>6256</v>
      </c>
      <c r="H44" s="36" t="n">
        <v>5936</v>
      </c>
      <c r="I44" s="36" t="n">
        <v>5515</v>
      </c>
      <c r="J44" s="36" t="n">
        <v>4808</v>
      </c>
      <c r="K44" s="36" t="n">
        <v>4201</v>
      </c>
      <c r="L44" s="36" t="n">
        <v>4088</v>
      </c>
      <c r="M44" s="36" t="n">
        <v>3937</v>
      </c>
      <c r="N44" s="36" t="n">
        <v>3480</v>
      </c>
      <c r="O44" s="36" t="n">
        <v>2913</v>
      </c>
      <c r="P44" s="36" t="n">
        <v>7172</v>
      </c>
      <c r="Q44" s="36" t="n">
        <f aca="false">SUM(C44:P44)</f>
        <v>74298</v>
      </c>
      <c r="R44" s="36" t="n">
        <v>6192</v>
      </c>
      <c r="S44" s="36" t="n">
        <v>6356</v>
      </c>
      <c r="T44" s="36" t="n">
        <v>6424</v>
      </c>
      <c r="U44" s="36" t="n">
        <v>6471</v>
      </c>
      <c r="V44" s="36" t="n">
        <v>6455</v>
      </c>
      <c r="W44" s="36" t="n">
        <v>6393</v>
      </c>
      <c r="X44" s="36" t="n">
        <v>6073</v>
      </c>
      <c r="Y44" s="36" t="n">
        <v>5704</v>
      </c>
      <c r="Z44" s="36" t="n">
        <v>5404</v>
      </c>
      <c r="AA44" s="36" t="n">
        <v>5224</v>
      </c>
      <c r="AB44" s="36" t="n">
        <v>4763</v>
      </c>
      <c r="AC44" s="36" t="n">
        <v>4021</v>
      </c>
      <c r="AD44" s="36" t="n">
        <v>3363</v>
      </c>
      <c r="AE44" s="36" t="n">
        <v>8484</v>
      </c>
      <c r="AF44" s="36" t="n">
        <f aca="false">SUM(R44:AE44)</f>
        <v>81327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1004</v>
      </c>
      <c r="D45" s="36" t="n">
        <v>1137</v>
      </c>
      <c r="E45" s="36" t="n">
        <v>1183</v>
      </c>
      <c r="F45" s="36" t="n">
        <v>1112</v>
      </c>
      <c r="G45" s="36" t="n">
        <v>887</v>
      </c>
      <c r="H45" s="36" t="n">
        <v>726</v>
      </c>
      <c r="I45" s="36" t="n">
        <v>649</v>
      </c>
      <c r="J45" s="36" t="n">
        <v>564</v>
      </c>
      <c r="K45" s="36" t="n">
        <v>509</v>
      </c>
      <c r="L45" s="36" t="n">
        <v>492</v>
      </c>
      <c r="M45" s="36" t="n">
        <v>434</v>
      </c>
      <c r="N45" s="36" t="n">
        <v>363</v>
      </c>
      <c r="O45" s="36" t="n">
        <v>318</v>
      </c>
      <c r="P45" s="36" t="n">
        <v>967</v>
      </c>
      <c r="Q45" s="36" t="n">
        <f aca="false">SUM(C45:P45)</f>
        <v>10345</v>
      </c>
      <c r="R45" s="36" t="n">
        <v>1025</v>
      </c>
      <c r="S45" s="36" t="n">
        <v>1142</v>
      </c>
      <c r="T45" s="36" t="n">
        <v>1143</v>
      </c>
      <c r="U45" s="36" t="n">
        <v>1080</v>
      </c>
      <c r="V45" s="36" t="n">
        <v>932</v>
      </c>
      <c r="W45" s="36" t="n">
        <v>822</v>
      </c>
      <c r="X45" s="36" t="n">
        <v>741</v>
      </c>
      <c r="Y45" s="36" t="n">
        <v>672</v>
      </c>
      <c r="Z45" s="36" t="n">
        <v>631</v>
      </c>
      <c r="AA45" s="36" t="n">
        <v>608</v>
      </c>
      <c r="AB45" s="36" t="n">
        <v>563</v>
      </c>
      <c r="AC45" s="36" t="n">
        <v>481</v>
      </c>
      <c r="AD45" s="36" t="n">
        <v>399</v>
      </c>
      <c r="AE45" s="36" t="n">
        <v>1245</v>
      </c>
      <c r="AF45" s="36" t="n">
        <f aca="false">SUM(R45:AE45)</f>
        <v>11484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2950</v>
      </c>
      <c r="D46" s="36" t="n">
        <v>3084</v>
      </c>
      <c r="E46" s="36" t="n">
        <v>2944</v>
      </c>
      <c r="F46" s="36" t="n">
        <v>2774</v>
      </c>
      <c r="G46" s="36" t="n">
        <v>2676</v>
      </c>
      <c r="H46" s="36" t="n">
        <v>2778</v>
      </c>
      <c r="I46" s="36" t="n">
        <v>2733</v>
      </c>
      <c r="J46" s="36" t="n">
        <v>2339</v>
      </c>
      <c r="K46" s="36" t="n">
        <v>1893</v>
      </c>
      <c r="L46" s="36" t="n">
        <v>1630</v>
      </c>
      <c r="M46" s="36" t="n">
        <v>1438</v>
      </c>
      <c r="N46" s="36" t="n">
        <v>1235</v>
      </c>
      <c r="O46" s="36" t="n">
        <v>985</v>
      </c>
      <c r="P46" s="36" t="n">
        <v>1868</v>
      </c>
      <c r="Q46" s="36" t="n">
        <f aca="false">SUM(C46:P46)</f>
        <v>31327</v>
      </c>
      <c r="R46" s="36" t="n">
        <v>2810</v>
      </c>
      <c r="S46" s="36" t="n">
        <v>2940</v>
      </c>
      <c r="T46" s="36" t="n">
        <v>2816</v>
      </c>
      <c r="U46" s="36" t="n">
        <v>2710</v>
      </c>
      <c r="V46" s="36" t="n">
        <v>2678</v>
      </c>
      <c r="W46" s="36" t="n">
        <v>2820</v>
      </c>
      <c r="X46" s="36" t="n">
        <v>2844</v>
      </c>
      <c r="Y46" s="36" t="n">
        <v>2508</v>
      </c>
      <c r="Z46" s="36" t="n">
        <v>2104</v>
      </c>
      <c r="AA46" s="36" t="n">
        <v>1875</v>
      </c>
      <c r="AB46" s="36" t="n">
        <v>1667</v>
      </c>
      <c r="AC46" s="36" t="n">
        <v>1411</v>
      </c>
      <c r="AD46" s="36" t="n">
        <v>1126</v>
      </c>
      <c r="AE46" s="36" t="n">
        <v>2288</v>
      </c>
      <c r="AF46" s="36" t="n">
        <f aca="false">SUM(R46:AE46)</f>
        <v>32597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585</v>
      </c>
      <c r="D47" s="36" t="n">
        <v>668</v>
      </c>
      <c r="E47" s="36" t="n">
        <v>708</v>
      </c>
      <c r="F47" s="36" t="n">
        <v>618</v>
      </c>
      <c r="G47" s="36" t="n">
        <v>431</v>
      </c>
      <c r="H47" s="36" t="n">
        <v>341</v>
      </c>
      <c r="I47" s="36" t="n">
        <v>331</v>
      </c>
      <c r="J47" s="36" t="n">
        <v>296</v>
      </c>
      <c r="K47" s="36" t="n">
        <v>278</v>
      </c>
      <c r="L47" s="36" t="n">
        <v>286</v>
      </c>
      <c r="M47" s="36" t="n">
        <v>262</v>
      </c>
      <c r="N47" s="36" t="n">
        <v>231</v>
      </c>
      <c r="O47" s="36" t="n">
        <v>225</v>
      </c>
      <c r="P47" s="36" t="n">
        <v>703</v>
      </c>
      <c r="Q47" s="36" t="n">
        <f aca="false">SUM(C47:P47)</f>
        <v>5963</v>
      </c>
      <c r="R47" s="36" t="n">
        <v>585</v>
      </c>
      <c r="S47" s="36" t="n">
        <v>661</v>
      </c>
      <c r="T47" s="36" t="n">
        <v>692</v>
      </c>
      <c r="U47" s="36" t="n">
        <v>621</v>
      </c>
      <c r="V47" s="36" t="n">
        <v>487</v>
      </c>
      <c r="W47" s="36" t="n">
        <v>416</v>
      </c>
      <c r="X47" s="36" t="n">
        <v>388</v>
      </c>
      <c r="Y47" s="36" t="n">
        <v>355</v>
      </c>
      <c r="Z47" s="36" t="n">
        <v>338</v>
      </c>
      <c r="AA47" s="36" t="n">
        <v>330</v>
      </c>
      <c r="AB47" s="36" t="n">
        <v>306</v>
      </c>
      <c r="AC47" s="36" t="n">
        <v>282</v>
      </c>
      <c r="AD47" s="36" t="n">
        <v>256</v>
      </c>
      <c r="AE47" s="36" t="n">
        <v>790</v>
      </c>
      <c r="AF47" s="36" t="n">
        <f aca="false">SUM(R47:AE47)</f>
        <v>6507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3020</v>
      </c>
      <c r="D48" s="36" t="n">
        <v>3136</v>
      </c>
      <c r="E48" s="36" t="n">
        <v>3183</v>
      </c>
      <c r="F48" s="36" t="n">
        <v>3103</v>
      </c>
      <c r="G48" s="36" t="n">
        <v>2795</v>
      </c>
      <c r="H48" s="36" t="n">
        <v>2605</v>
      </c>
      <c r="I48" s="36" t="n">
        <v>2553</v>
      </c>
      <c r="J48" s="36" t="n">
        <v>2356</v>
      </c>
      <c r="K48" s="36" t="n">
        <v>2010</v>
      </c>
      <c r="L48" s="36" t="n">
        <v>1818</v>
      </c>
      <c r="M48" s="36" t="n">
        <v>1747</v>
      </c>
      <c r="N48" s="36" t="n">
        <v>1619</v>
      </c>
      <c r="O48" s="36" t="n">
        <v>1484</v>
      </c>
      <c r="P48" s="36" t="n">
        <v>4316</v>
      </c>
      <c r="Q48" s="36" t="n">
        <f aca="false">SUM(C48:P48)</f>
        <v>35745</v>
      </c>
      <c r="R48" s="36" t="n">
        <v>2936</v>
      </c>
      <c r="S48" s="36" t="n">
        <v>2960</v>
      </c>
      <c r="T48" s="36" t="n">
        <v>2976</v>
      </c>
      <c r="U48" s="36" t="n">
        <v>3069</v>
      </c>
      <c r="V48" s="36" t="n">
        <v>3008</v>
      </c>
      <c r="W48" s="36" t="n">
        <v>2964</v>
      </c>
      <c r="X48" s="36" t="n">
        <v>2911</v>
      </c>
      <c r="Y48" s="36" t="n">
        <v>2734</v>
      </c>
      <c r="Z48" s="36" t="n">
        <v>2459</v>
      </c>
      <c r="AA48" s="36" t="n">
        <v>2279</v>
      </c>
      <c r="AB48" s="36" t="n">
        <v>2138</v>
      </c>
      <c r="AC48" s="36" t="n">
        <v>1969</v>
      </c>
      <c r="AD48" s="36" t="n">
        <v>1814</v>
      </c>
      <c r="AE48" s="36" t="n">
        <v>5076</v>
      </c>
      <c r="AF48" s="36" t="n">
        <f aca="false">SUM(R48:AE48)</f>
        <v>39293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281143</v>
      </c>
      <c r="D49" s="36" t="n">
        <v>291226</v>
      </c>
      <c r="E49" s="36" t="n">
        <v>289486</v>
      </c>
      <c r="F49" s="36" t="n">
        <v>285332</v>
      </c>
      <c r="G49" s="36" t="n">
        <v>271145</v>
      </c>
      <c r="H49" s="36" t="n">
        <v>261104</v>
      </c>
      <c r="I49" s="36" t="n">
        <v>241759</v>
      </c>
      <c r="J49" s="36" t="n">
        <v>212396</v>
      </c>
      <c r="K49" s="36" t="n">
        <v>187616</v>
      </c>
      <c r="L49" s="36" t="n">
        <v>174571</v>
      </c>
      <c r="M49" s="36" t="n">
        <v>154398</v>
      </c>
      <c r="N49" s="36" t="n">
        <v>127706</v>
      </c>
      <c r="O49" s="36" t="n">
        <v>102583</v>
      </c>
      <c r="P49" s="36" t="n">
        <v>206587</v>
      </c>
      <c r="Q49" s="36" t="n">
        <f aca="false">SUM(C49:P49)</f>
        <v>3087052</v>
      </c>
      <c r="R49" s="36" t="n">
        <v>271006</v>
      </c>
      <c r="S49" s="36" t="n">
        <v>278471</v>
      </c>
      <c r="T49" s="36" t="n">
        <v>277271</v>
      </c>
      <c r="U49" s="36" t="n">
        <v>276653</v>
      </c>
      <c r="V49" s="36" t="n">
        <v>270656</v>
      </c>
      <c r="W49" s="36" t="n">
        <v>267583</v>
      </c>
      <c r="X49" s="36" t="n">
        <v>257066</v>
      </c>
      <c r="Y49" s="36" t="n">
        <v>236918</v>
      </c>
      <c r="Z49" s="36" t="n">
        <v>216327</v>
      </c>
      <c r="AA49" s="36" t="n">
        <v>199828</v>
      </c>
      <c r="AB49" s="36" t="n">
        <v>174698</v>
      </c>
      <c r="AC49" s="36" t="n">
        <v>145636</v>
      </c>
      <c r="AD49" s="36" t="n">
        <v>118395</v>
      </c>
      <c r="AE49" s="36" t="n">
        <v>253582</v>
      </c>
      <c r="AF49" s="36" t="n">
        <f aca="false">SUM(R49:AE49)</f>
        <v>3244090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</cols>
  <sheetData>
    <row r="1" customFormat="false" ht="12.8" hidden="false" customHeight="false" outlineLevel="0" collapsed="false">
      <c r="A1" s="0" t="n">
        <v>2023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4490</v>
      </c>
      <c r="D3" s="36" t="n">
        <v>4582</v>
      </c>
      <c r="E3" s="36" t="n">
        <v>4542</v>
      </c>
      <c r="F3" s="36" t="n">
        <v>4451</v>
      </c>
      <c r="G3" s="36" t="n">
        <v>4079</v>
      </c>
      <c r="H3" s="36" t="n">
        <v>3667</v>
      </c>
      <c r="I3" s="36" t="n">
        <v>3345</v>
      </c>
      <c r="J3" s="36" t="n">
        <v>2994</v>
      </c>
      <c r="K3" s="36" t="n">
        <v>2708</v>
      </c>
      <c r="L3" s="36" t="n">
        <v>2587</v>
      </c>
      <c r="M3" s="36" t="n">
        <v>2368</v>
      </c>
      <c r="N3" s="36" t="n">
        <v>1981</v>
      </c>
      <c r="O3" s="36" t="n">
        <v>1657</v>
      </c>
      <c r="P3" s="36" t="n">
        <v>4040</v>
      </c>
      <c r="Q3" s="36" t="n">
        <f aca="false">SUM(C3:P3)</f>
        <v>47491</v>
      </c>
      <c r="R3" s="36" t="n">
        <v>4204</v>
      </c>
      <c r="S3" s="36" t="n">
        <v>4300</v>
      </c>
      <c r="T3" s="36" t="n">
        <v>4328</v>
      </c>
      <c r="U3" s="36" t="n">
        <v>4247</v>
      </c>
      <c r="V3" s="36" t="n">
        <v>4100</v>
      </c>
      <c r="W3" s="36" t="n">
        <v>3992</v>
      </c>
      <c r="X3" s="36" t="n">
        <v>3826</v>
      </c>
      <c r="Y3" s="36" t="n">
        <v>3532</v>
      </c>
      <c r="Z3" s="36" t="n">
        <v>3278</v>
      </c>
      <c r="AA3" s="36" t="n">
        <v>3084</v>
      </c>
      <c r="AB3" s="36" t="n">
        <v>2694</v>
      </c>
      <c r="AC3" s="36" t="n">
        <v>2214</v>
      </c>
      <c r="AD3" s="36" t="n">
        <v>1860</v>
      </c>
      <c r="AE3" s="36" t="n">
        <v>4669</v>
      </c>
      <c r="AF3" s="36" t="n">
        <f aca="false">SUM(R3:AE3)</f>
        <v>50328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4506</v>
      </c>
      <c r="D4" s="36" t="n">
        <v>4805</v>
      </c>
      <c r="E4" s="36" t="n">
        <v>4914</v>
      </c>
      <c r="F4" s="36" t="n">
        <v>4971</v>
      </c>
      <c r="G4" s="36" t="n">
        <v>4650</v>
      </c>
      <c r="H4" s="36" t="n">
        <v>4183</v>
      </c>
      <c r="I4" s="36" t="n">
        <v>3893</v>
      </c>
      <c r="J4" s="36" t="n">
        <v>3702</v>
      </c>
      <c r="K4" s="36" t="n">
        <v>3485</v>
      </c>
      <c r="L4" s="36" t="n">
        <v>3395</v>
      </c>
      <c r="M4" s="36" t="n">
        <v>3302</v>
      </c>
      <c r="N4" s="36" t="n">
        <v>3048</v>
      </c>
      <c r="O4" s="36" t="n">
        <v>2815</v>
      </c>
      <c r="P4" s="36" t="n">
        <v>7063</v>
      </c>
      <c r="Q4" s="36" t="n">
        <f aca="false">SUM(C4:P4)</f>
        <v>58732</v>
      </c>
      <c r="R4" s="36" t="n">
        <v>4470</v>
      </c>
      <c r="S4" s="36" t="n">
        <v>4557</v>
      </c>
      <c r="T4" s="36" t="n">
        <v>4698</v>
      </c>
      <c r="U4" s="36" t="n">
        <v>4706</v>
      </c>
      <c r="V4" s="36" t="n">
        <v>4495</v>
      </c>
      <c r="W4" s="36" t="n">
        <v>4401</v>
      </c>
      <c r="X4" s="36" t="n">
        <v>4358</v>
      </c>
      <c r="Y4" s="36" t="n">
        <v>4220</v>
      </c>
      <c r="Z4" s="36" t="n">
        <v>4174</v>
      </c>
      <c r="AA4" s="36" t="n">
        <v>4272</v>
      </c>
      <c r="AB4" s="36" t="n">
        <v>4067</v>
      </c>
      <c r="AC4" s="36" t="n">
        <v>3577</v>
      </c>
      <c r="AD4" s="36" t="n">
        <v>3192</v>
      </c>
      <c r="AE4" s="36" t="n">
        <v>8122</v>
      </c>
      <c r="AF4" s="36" t="n">
        <f aca="false">SUM(R4:AE4)</f>
        <v>63309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8475</v>
      </c>
      <c r="D5" s="36" t="n">
        <v>9186</v>
      </c>
      <c r="E5" s="36" t="n">
        <v>9064</v>
      </c>
      <c r="F5" s="36" t="n">
        <v>8487</v>
      </c>
      <c r="G5" s="36" t="n">
        <v>7543</v>
      </c>
      <c r="H5" s="36" t="n">
        <v>7118</v>
      </c>
      <c r="I5" s="36" t="n">
        <v>6767</v>
      </c>
      <c r="J5" s="36" t="n">
        <v>5953</v>
      </c>
      <c r="K5" s="36" t="n">
        <v>5243</v>
      </c>
      <c r="L5" s="36" t="n">
        <v>4826</v>
      </c>
      <c r="M5" s="36" t="n">
        <v>4162</v>
      </c>
      <c r="N5" s="36" t="n">
        <v>3404</v>
      </c>
      <c r="O5" s="36" t="n">
        <v>3096</v>
      </c>
      <c r="P5" s="36" t="n">
        <v>7026</v>
      </c>
      <c r="Q5" s="36" t="n">
        <f aca="false">SUM(C5:P5)</f>
        <v>90350</v>
      </c>
      <c r="R5" s="36" t="n">
        <v>8172</v>
      </c>
      <c r="S5" s="36" t="n">
        <v>8739</v>
      </c>
      <c r="T5" s="36" t="n">
        <v>8847</v>
      </c>
      <c r="U5" s="36" t="n">
        <v>8585</v>
      </c>
      <c r="V5" s="36" t="n">
        <v>8124</v>
      </c>
      <c r="W5" s="36" t="n">
        <v>7818</v>
      </c>
      <c r="X5" s="36" t="n">
        <v>7429</v>
      </c>
      <c r="Y5" s="36" t="n">
        <v>6803</v>
      </c>
      <c r="Z5" s="36" t="n">
        <v>6198</v>
      </c>
      <c r="AA5" s="36" t="n">
        <v>5587</v>
      </c>
      <c r="AB5" s="36" t="n">
        <v>4779</v>
      </c>
      <c r="AC5" s="36" t="n">
        <v>4224</v>
      </c>
      <c r="AD5" s="36" t="n">
        <v>3895</v>
      </c>
      <c r="AE5" s="36" t="n">
        <v>8300</v>
      </c>
      <c r="AF5" s="36" t="n">
        <f aca="false">SUM(R5:AE5)</f>
        <v>97500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3355</v>
      </c>
      <c r="D6" s="36" t="n">
        <v>3471</v>
      </c>
      <c r="E6" s="36" t="n">
        <v>3388</v>
      </c>
      <c r="F6" s="36" t="n">
        <v>3305</v>
      </c>
      <c r="G6" s="36" t="n">
        <v>3094</v>
      </c>
      <c r="H6" s="36" t="n">
        <v>2946</v>
      </c>
      <c r="I6" s="36" t="n">
        <v>2820</v>
      </c>
      <c r="J6" s="36" t="n">
        <v>2466</v>
      </c>
      <c r="K6" s="36" t="n">
        <v>2106</v>
      </c>
      <c r="L6" s="36" t="n">
        <v>1917</v>
      </c>
      <c r="M6" s="36" t="n">
        <v>1718</v>
      </c>
      <c r="N6" s="36" t="n">
        <v>1463</v>
      </c>
      <c r="O6" s="36" t="n">
        <v>1213</v>
      </c>
      <c r="P6" s="36" t="n">
        <v>2768</v>
      </c>
      <c r="Q6" s="36" t="n">
        <f aca="false">SUM(C6:P6)</f>
        <v>36030</v>
      </c>
      <c r="R6" s="36" t="n">
        <v>3372</v>
      </c>
      <c r="S6" s="36" t="n">
        <v>3309</v>
      </c>
      <c r="T6" s="36" t="n">
        <v>3305</v>
      </c>
      <c r="U6" s="36" t="n">
        <v>3322</v>
      </c>
      <c r="V6" s="36" t="n">
        <v>3269</v>
      </c>
      <c r="W6" s="36" t="n">
        <v>3157</v>
      </c>
      <c r="X6" s="36" t="n">
        <v>2984</v>
      </c>
      <c r="Y6" s="36" t="n">
        <v>2679</v>
      </c>
      <c r="Z6" s="36" t="n">
        <v>2343</v>
      </c>
      <c r="AA6" s="36" t="n">
        <v>2130</v>
      </c>
      <c r="AB6" s="36" t="n">
        <v>1904</v>
      </c>
      <c r="AC6" s="36" t="n">
        <v>1599</v>
      </c>
      <c r="AD6" s="36" t="n">
        <v>1281</v>
      </c>
      <c r="AE6" s="36" t="n">
        <v>3069</v>
      </c>
      <c r="AF6" s="36" t="n">
        <f aca="false">SUM(R6:AE6)</f>
        <v>37723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4913</v>
      </c>
      <c r="D7" s="36" t="n">
        <v>4934</v>
      </c>
      <c r="E7" s="36" t="n">
        <v>4746</v>
      </c>
      <c r="F7" s="36" t="n">
        <v>4607</v>
      </c>
      <c r="G7" s="36" t="n">
        <v>4404</v>
      </c>
      <c r="H7" s="36" t="n">
        <v>4247</v>
      </c>
      <c r="I7" s="36" t="n">
        <v>3931</v>
      </c>
      <c r="J7" s="36" t="n">
        <v>3390</v>
      </c>
      <c r="K7" s="36" t="n">
        <v>2914</v>
      </c>
      <c r="L7" s="36" t="n">
        <v>2635</v>
      </c>
      <c r="M7" s="36" t="n">
        <v>2328</v>
      </c>
      <c r="N7" s="36" t="n">
        <v>1877</v>
      </c>
      <c r="O7" s="36" t="n">
        <v>1473</v>
      </c>
      <c r="P7" s="36" t="n">
        <v>3089</v>
      </c>
      <c r="Q7" s="36" t="n">
        <f aca="false">SUM(C7:P7)</f>
        <v>49488</v>
      </c>
      <c r="R7" s="36" t="n">
        <v>4785</v>
      </c>
      <c r="S7" s="36" t="n">
        <v>4708</v>
      </c>
      <c r="T7" s="36" t="n">
        <v>4444</v>
      </c>
      <c r="U7" s="36" t="n">
        <v>4400</v>
      </c>
      <c r="V7" s="36" t="n">
        <v>4459</v>
      </c>
      <c r="W7" s="36" t="n">
        <v>4553</v>
      </c>
      <c r="X7" s="36" t="n">
        <v>4363</v>
      </c>
      <c r="Y7" s="36" t="n">
        <v>3852</v>
      </c>
      <c r="Z7" s="36" t="n">
        <v>3426</v>
      </c>
      <c r="AA7" s="36" t="n">
        <v>3140</v>
      </c>
      <c r="AB7" s="36" t="n">
        <v>2714</v>
      </c>
      <c r="AC7" s="36" t="n">
        <v>2122</v>
      </c>
      <c r="AD7" s="36" t="n">
        <v>1615</v>
      </c>
      <c r="AE7" s="36" t="n">
        <v>3825</v>
      </c>
      <c r="AF7" s="36" t="n">
        <f aca="false">SUM(R7:AE7)</f>
        <v>52406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212</v>
      </c>
      <c r="D8" s="36" t="n">
        <v>264</v>
      </c>
      <c r="E8" s="36" t="n">
        <v>281</v>
      </c>
      <c r="F8" s="36" t="n">
        <v>266</v>
      </c>
      <c r="G8" s="36" t="n">
        <v>214</v>
      </c>
      <c r="H8" s="36" t="n">
        <v>173</v>
      </c>
      <c r="I8" s="36" t="n">
        <v>166</v>
      </c>
      <c r="J8" s="36" t="n">
        <v>155</v>
      </c>
      <c r="K8" s="36" t="n">
        <v>141</v>
      </c>
      <c r="L8" s="36" t="n">
        <v>144</v>
      </c>
      <c r="M8" s="36" t="n">
        <v>139</v>
      </c>
      <c r="N8" s="36" t="n">
        <v>117</v>
      </c>
      <c r="O8" s="36" t="n">
        <v>111</v>
      </c>
      <c r="P8" s="36" t="n">
        <v>397</v>
      </c>
      <c r="Q8" s="36" t="n">
        <f aca="false">SUM(C8:P8)</f>
        <v>2780</v>
      </c>
      <c r="R8" s="36" t="n">
        <v>235</v>
      </c>
      <c r="S8" s="36" t="n">
        <v>254</v>
      </c>
      <c r="T8" s="36" t="n">
        <v>274</v>
      </c>
      <c r="U8" s="36" t="n">
        <v>261</v>
      </c>
      <c r="V8" s="36" t="n">
        <v>218</v>
      </c>
      <c r="W8" s="36" t="n">
        <v>194</v>
      </c>
      <c r="X8" s="36" t="n">
        <v>190</v>
      </c>
      <c r="Y8" s="36" t="n">
        <v>171</v>
      </c>
      <c r="Z8" s="36" t="n">
        <v>148</v>
      </c>
      <c r="AA8" s="36" t="n">
        <v>133</v>
      </c>
      <c r="AB8" s="36" t="n">
        <v>123</v>
      </c>
      <c r="AC8" s="36" t="n">
        <v>120</v>
      </c>
      <c r="AD8" s="36" t="n">
        <v>129</v>
      </c>
      <c r="AE8" s="36" t="n">
        <v>434</v>
      </c>
      <c r="AF8" s="36" t="n">
        <f aca="false">SUM(R8:AE8)</f>
        <v>2884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21677</v>
      </c>
      <c r="D9" s="36" t="n">
        <v>23403</v>
      </c>
      <c r="E9" s="36" t="n">
        <v>23782</v>
      </c>
      <c r="F9" s="36" t="n">
        <v>23553</v>
      </c>
      <c r="G9" s="36" t="n">
        <v>23027</v>
      </c>
      <c r="H9" s="36" t="n">
        <v>22472</v>
      </c>
      <c r="I9" s="36" t="n">
        <v>21159</v>
      </c>
      <c r="J9" s="36" t="n">
        <v>19181</v>
      </c>
      <c r="K9" s="36" t="n">
        <v>17374</v>
      </c>
      <c r="L9" s="36" t="n">
        <v>16485</v>
      </c>
      <c r="M9" s="36" t="n">
        <v>14863</v>
      </c>
      <c r="N9" s="36" t="n">
        <v>11871</v>
      </c>
      <c r="O9" s="36" t="n">
        <v>9261</v>
      </c>
      <c r="P9" s="36" t="n">
        <v>16193</v>
      </c>
      <c r="Q9" s="36" t="n">
        <f aca="false">SUM(C9:P9)</f>
        <v>264301</v>
      </c>
      <c r="R9" s="36" t="n">
        <v>21054</v>
      </c>
      <c r="S9" s="36" t="n">
        <v>22156</v>
      </c>
      <c r="T9" s="36" t="n">
        <v>22610</v>
      </c>
      <c r="U9" s="36" t="n">
        <v>22591</v>
      </c>
      <c r="V9" s="36" t="n">
        <v>22757</v>
      </c>
      <c r="W9" s="36" t="n">
        <v>22947</v>
      </c>
      <c r="X9" s="36" t="n">
        <v>22489</v>
      </c>
      <c r="Y9" s="36" t="n">
        <v>21589</v>
      </c>
      <c r="Z9" s="36" t="n">
        <v>20464</v>
      </c>
      <c r="AA9" s="36" t="n">
        <v>19210</v>
      </c>
      <c r="AB9" s="36" t="n">
        <v>16750</v>
      </c>
      <c r="AC9" s="36" t="n">
        <v>13570</v>
      </c>
      <c r="AD9" s="36" t="n">
        <v>10835</v>
      </c>
      <c r="AE9" s="36" t="n">
        <v>20247</v>
      </c>
      <c r="AF9" s="36" t="n">
        <f aca="false">SUM(R9:AE9)</f>
        <v>279269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1876</v>
      </c>
      <c r="D10" s="36" t="n">
        <v>1919</v>
      </c>
      <c r="E10" s="36" t="n">
        <v>1872</v>
      </c>
      <c r="F10" s="36" t="n">
        <v>1754</v>
      </c>
      <c r="G10" s="36" t="n">
        <v>1539</v>
      </c>
      <c r="H10" s="36" t="n">
        <v>1429</v>
      </c>
      <c r="I10" s="36" t="n">
        <v>1368</v>
      </c>
      <c r="J10" s="36" t="n">
        <v>1191</v>
      </c>
      <c r="K10" s="36" t="n">
        <v>1040</v>
      </c>
      <c r="L10" s="36" t="n">
        <v>1005</v>
      </c>
      <c r="M10" s="36" t="n">
        <v>974</v>
      </c>
      <c r="N10" s="36" t="n">
        <v>904</v>
      </c>
      <c r="O10" s="36" t="n">
        <v>837</v>
      </c>
      <c r="P10" s="36" t="n">
        <v>2186</v>
      </c>
      <c r="Q10" s="36" t="n">
        <f aca="false">SUM(C10:P10)</f>
        <v>19894</v>
      </c>
      <c r="R10" s="36" t="n">
        <v>1888</v>
      </c>
      <c r="S10" s="36" t="n">
        <v>1727</v>
      </c>
      <c r="T10" s="36" t="n">
        <v>1726</v>
      </c>
      <c r="U10" s="36" t="n">
        <v>1788</v>
      </c>
      <c r="V10" s="36" t="n">
        <v>1756</v>
      </c>
      <c r="W10" s="36" t="n">
        <v>1689</v>
      </c>
      <c r="X10" s="36" t="n">
        <v>1575</v>
      </c>
      <c r="Y10" s="36" t="n">
        <v>1388</v>
      </c>
      <c r="Z10" s="36" t="n">
        <v>1259</v>
      </c>
      <c r="AA10" s="36" t="n">
        <v>1215</v>
      </c>
      <c r="AB10" s="36" t="n">
        <v>1144</v>
      </c>
      <c r="AC10" s="36" t="n">
        <v>1053</v>
      </c>
      <c r="AD10" s="36" t="n">
        <v>973</v>
      </c>
      <c r="AE10" s="36" t="n">
        <v>2455</v>
      </c>
      <c r="AF10" s="36" t="n">
        <f aca="false">SUM(R10:AE10)</f>
        <v>21636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4125</v>
      </c>
      <c r="D11" s="36" t="n">
        <v>4414</v>
      </c>
      <c r="E11" s="36" t="n">
        <v>4404</v>
      </c>
      <c r="F11" s="36" t="n">
        <v>4203</v>
      </c>
      <c r="G11" s="36" t="n">
        <v>3759</v>
      </c>
      <c r="H11" s="36" t="n">
        <v>3378</v>
      </c>
      <c r="I11" s="36" t="n">
        <v>3046</v>
      </c>
      <c r="J11" s="36" t="n">
        <v>2617</v>
      </c>
      <c r="K11" s="36" t="n">
        <v>2298</v>
      </c>
      <c r="L11" s="36" t="n">
        <v>2174</v>
      </c>
      <c r="M11" s="36" t="n">
        <v>1996</v>
      </c>
      <c r="N11" s="36" t="n">
        <v>1640</v>
      </c>
      <c r="O11" s="36" t="n">
        <v>1284</v>
      </c>
      <c r="P11" s="36" t="n">
        <v>2881</v>
      </c>
      <c r="Q11" s="36" t="n">
        <f aca="false">SUM(C11:P11)</f>
        <v>42219</v>
      </c>
      <c r="R11" s="36" t="n">
        <v>4051</v>
      </c>
      <c r="S11" s="36" t="n">
        <v>4400</v>
      </c>
      <c r="T11" s="36" t="n">
        <v>4487</v>
      </c>
      <c r="U11" s="36" t="n">
        <v>4419</v>
      </c>
      <c r="V11" s="36" t="n">
        <v>4111</v>
      </c>
      <c r="W11" s="36" t="n">
        <v>3803</v>
      </c>
      <c r="X11" s="36" t="n">
        <v>3508</v>
      </c>
      <c r="Y11" s="36" t="n">
        <v>3120</v>
      </c>
      <c r="Z11" s="36" t="n">
        <v>2781</v>
      </c>
      <c r="AA11" s="36" t="n">
        <v>2587</v>
      </c>
      <c r="AB11" s="36" t="n">
        <v>2297</v>
      </c>
      <c r="AC11" s="36" t="n">
        <v>1933</v>
      </c>
      <c r="AD11" s="36" t="n">
        <v>1616</v>
      </c>
      <c r="AE11" s="36" t="n">
        <v>3690</v>
      </c>
      <c r="AF11" s="36" t="n">
        <f aca="false">SUM(R11:AE11)</f>
        <v>46803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574</v>
      </c>
      <c r="D12" s="36" t="n">
        <v>620</v>
      </c>
      <c r="E12" s="36" t="n">
        <v>596</v>
      </c>
      <c r="F12" s="36" t="n">
        <v>534</v>
      </c>
      <c r="G12" s="36" t="n">
        <v>457</v>
      </c>
      <c r="H12" s="36" t="n">
        <v>431</v>
      </c>
      <c r="I12" s="36" t="n">
        <v>428</v>
      </c>
      <c r="J12" s="36" t="n">
        <v>396</v>
      </c>
      <c r="K12" s="36" t="n">
        <v>370</v>
      </c>
      <c r="L12" s="36" t="n">
        <v>368</v>
      </c>
      <c r="M12" s="36" t="n">
        <v>349</v>
      </c>
      <c r="N12" s="36" t="n">
        <v>289</v>
      </c>
      <c r="O12" s="36" t="n">
        <v>220</v>
      </c>
      <c r="P12" s="36" t="n">
        <v>665</v>
      </c>
      <c r="Q12" s="36" t="n">
        <f aca="false">SUM(C12:P12)</f>
        <v>6297</v>
      </c>
      <c r="R12" s="36" t="n">
        <v>592</v>
      </c>
      <c r="S12" s="36" t="n">
        <v>571</v>
      </c>
      <c r="T12" s="36" t="n">
        <v>569</v>
      </c>
      <c r="U12" s="36" t="n">
        <v>559</v>
      </c>
      <c r="V12" s="36" t="n">
        <v>518</v>
      </c>
      <c r="W12" s="36" t="n">
        <v>510</v>
      </c>
      <c r="X12" s="36" t="n">
        <v>514</v>
      </c>
      <c r="Y12" s="36" t="n">
        <v>484</v>
      </c>
      <c r="Z12" s="36" t="n">
        <v>453</v>
      </c>
      <c r="AA12" s="36" t="n">
        <v>432</v>
      </c>
      <c r="AB12" s="36" t="n">
        <v>390</v>
      </c>
      <c r="AC12" s="36" t="n">
        <v>325</v>
      </c>
      <c r="AD12" s="36" t="n">
        <v>274</v>
      </c>
      <c r="AE12" s="36" t="n">
        <v>838</v>
      </c>
      <c r="AF12" s="36" t="n">
        <f aca="false">SUM(R12:AE12)</f>
        <v>7029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4100</v>
      </c>
      <c r="D13" s="36" t="n">
        <v>4379</v>
      </c>
      <c r="E13" s="36" t="n">
        <v>4433</v>
      </c>
      <c r="F13" s="36" t="n">
        <v>4462</v>
      </c>
      <c r="G13" s="36" t="n">
        <v>4423</v>
      </c>
      <c r="H13" s="36" t="n">
        <v>4276</v>
      </c>
      <c r="I13" s="36" t="n">
        <v>3941</v>
      </c>
      <c r="J13" s="36" t="n">
        <v>3432</v>
      </c>
      <c r="K13" s="36" t="n">
        <v>3067</v>
      </c>
      <c r="L13" s="36" t="n">
        <v>3024</v>
      </c>
      <c r="M13" s="36" t="n">
        <v>2872</v>
      </c>
      <c r="N13" s="36" t="n">
        <v>2396</v>
      </c>
      <c r="O13" s="36" t="n">
        <v>1863</v>
      </c>
      <c r="P13" s="36" t="n">
        <v>3801</v>
      </c>
      <c r="Q13" s="36" t="n">
        <f aca="false">SUM(C13:P13)</f>
        <v>50469</v>
      </c>
      <c r="R13" s="36" t="n">
        <v>3929</v>
      </c>
      <c r="S13" s="36" t="n">
        <v>4301</v>
      </c>
      <c r="T13" s="36" t="n">
        <v>4318</v>
      </c>
      <c r="U13" s="36" t="n">
        <v>4338</v>
      </c>
      <c r="V13" s="36" t="n">
        <v>4267</v>
      </c>
      <c r="W13" s="36" t="n">
        <v>4179</v>
      </c>
      <c r="X13" s="36" t="n">
        <v>4151</v>
      </c>
      <c r="Y13" s="36" t="n">
        <v>3961</v>
      </c>
      <c r="Z13" s="36" t="n">
        <v>3673</v>
      </c>
      <c r="AA13" s="36" t="n">
        <v>3500</v>
      </c>
      <c r="AB13" s="36" t="n">
        <v>3177</v>
      </c>
      <c r="AC13" s="36" t="n">
        <v>2665</v>
      </c>
      <c r="AD13" s="36" t="n">
        <v>2196</v>
      </c>
      <c r="AE13" s="36" t="n">
        <v>4634</v>
      </c>
      <c r="AF13" s="36" t="n">
        <f aca="false">SUM(R13:AE13)</f>
        <v>53289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1364</v>
      </c>
      <c r="D14" s="36" t="n">
        <v>1429</v>
      </c>
      <c r="E14" s="36" t="n">
        <v>1393</v>
      </c>
      <c r="F14" s="36" t="n">
        <v>1338</v>
      </c>
      <c r="G14" s="36" t="n">
        <v>1212</v>
      </c>
      <c r="H14" s="36" t="n">
        <v>1101</v>
      </c>
      <c r="I14" s="36" t="n">
        <v>1000</v>
      </c>
      <c r="J14" s="36" t="n">
        <v>890</v>
      </c>
      <c r="K14" s="36" t="n">
        <v>814</v>
      </c>
      <c r="L14" s="36" t="n">
        <v>800</v>
      </c>
      <c r="M14" s="36" t="n">
        <v>767</v>
      </c>
      <c r="N14" s="36" t="n">
        <v>668</v>
      </c>
      <c r="O14" s="36" t="n">
        <v>576</v>
      </c>
      <c r="P14" s="36" t="n">
        <v>1437</v>
      </c>
      <c r="Q14" s="36" t="n">
        <f aca="false">SUM(C14:P14)</f>
        <v>14789</v>
      </c>
      <c r="R14" s="36" t="n">
        <v>1255</v>
      </c>
      <c r="S14" s="36" t="n">
        <v>1261</v>
      </c>
      <c r="T14" s="36" t="n">
        <v>1309</v>
      </c>
      <c r="U14" s="36" t="n">
        <v>1367</v>
      </c>
      <c r="V14" s="36" t="n">
        <v>1334</v>
      </c>
      <c r="W14" s="36" t="n">
        <v>1222</v>
      </c>
      <c r="X14" s="36" t="n">
        <v>1117</v>
      </c>
      <c r="Y14" s="36" t="n">
        <v>1041</v>
      </c>
      <c r="Z14" s="36" t="n">
        <v>982</v>
      </c>
      <c r="AA14" s="36" t="n">
        <v>955</v>
      </c>
      <c r="AB14" s="36" t="n">
        <v>879</v>
      </c>
      <c r="AC14" s="36" t="n">
        <v>749</v>
      </c>
      <c r="AD14" s="36" t="n">
        <v>648</v>
      </c>
      <c r="AE14" s="36" t="n">
        <v>1773</v>
      </c>
      <c r="AF14" s="36" t="n">
        <f aca="false">SUM(R14:AE14)</f>
        <v>15892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1267</v>
      </c>
      <c r="D15" s="36" t="n">
        <v>1373</v>
      </c>
      <c r="E15" s="36" t="n">
        <v>1429</v>
      </c>
      <c r="F15" s="36" t="n">
        <v>1335</v>
      </c>
      <c r="G15" s="36" t="n">
        <v>1087</v>
      </c>
      <c r="H15" s="36" t="n">
        <v>920</v>
      </c>
      <c r="I15" s="36" t="n">
        <v>864</v>
      </c>
      <c r="J15" s="36" t="n">
        <v>764</v>
      </c>
      <c r="K15" s="36" t="n">
        <v>657</v>
      </c>
      <c r="L15" s="36" t="n">
        <v>611</v>
      </c>
      <c r="M15" s="36" t="n">
        <v>575</v>
      </c>
      <c r="N15" s="36" t="n">
        <v>485</v>
      </c>
      <c r="O15" s="36" t="n">
        <v>371</v>
      </c>
      <c r="P15" s="36" t="n">
        <v>825</v>
      </c>
      <c r="Q15" s="36" t="n">
        <f aca="false">SUM(C15:P15)</f>
        <v>12563</v>
      </c>
      <c r="R15" s="36" t="n">
        <v>1281</v>
      </c>
      <c r="S15" s="36" t="n">
        <v>1331</v>
      </c>
      <c r="T15" s="36" t="n">
        <v>1334</v>
      </c>
      <c r="U15" s="36" t="n">
        <v>1289</v>
      </c>
      <c r="V15" s="36" t="n">
        <v>1181</v>
      </c>
      <c r="W15" s="36" t="n">
        <v>1098</v>
      </c>
      <c r="X15" s="36" t="n">
        <v>1016</v>
      </c>
      <c r="Y15" s="36" t="n">
        <v>884</v>
      </c>
      <c r="Z15" s="36" t="n">
        <v>769</v>
      </c>
      <c r="AA15" s="36" t="n">
        <v>716</v>
      </c>
      <c r="AB15" s="36" t="n">
        <v>663</v>
      </c>
      <c r="AC15" s="36" t="n">
        <v>551</v>
      </c>
      <c r="AD15" s="36" t="n">
        <v>412</v>
      </c>
      <c r="AE15" s="36" t="n">
        <v>981</v>
      </c>
      <c r="AF15" s="36" t="n">
        <f aca="false">SUM(R15:AE15)</f>
        <v>13506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7932</v>
      </c>
      <c r="D16" s="36" t="n">
        <v>8446</v>
      </c>
      <c r="E16" s="36" t="n">
        <v>8281</v>
      </c>
      <c r="F16" s="36" t="n">
        <v>7661</v>
      </c>
      <c r="G16" s="36" t="n">
        <v>6614</v>
      </c>
      <c r="H16" s="36" t="n">
        <v>5984</v>
      </c>
      <c r="I16" s="36" t="n">
        <v>5543</v>
      </c>
      <c r="J16" s="36" t="n">
        <v>4733</v>
      </c>
      <c r="K16" s="36" t="n">
        <v>4134</v>
      </c>
      <c r="L16" s="36" t="n">
        <v>3900</v>
      </c>
      <c r="M16" s="36" t="n">
        <v>3450</v>
      </c>
      <c r="N16" s="36" t="n">
        <v>2794</v>
      </c>
      <c r="O16" s="36" t="n">
        <v>2346</v>
      </c>
      <c r="P16" s="36" t="n">
        <v>5432</v>
      </c>
      <c r="Q16" s="36" t="n">
        <f aca="false">SUM(C16:P16)</f>
        <v>77250</v>
      </c>
      <c r="R16" s="36" t="n">
        <v>7921</v>
      </c>
      <c r="S16" s="36" t="n">
        <v>8048</v>
      </c>
      <c r="T16" s="36" t="n">
        <v>8288</v>
      </c>
      <c r="U16" s="36" t="n">
        <v>8305</v>
      </c>
      <c r="V16" s="36" t="n">
        <v>7715</v>
      </c>
      <c r="W16" s="36" t="n">
        <v>7121</v>
      </c>
      <c r="X16" s="36" t="n">
        <v>6444</v>
      </c>
      <c r="Y16" s="36" t="n">
        <v>5627</v>
      </c>
      <c r="Z16" s="36" t="n">
        <v>5111</v>
      </c>
      <c r="AA16" s="36" t="n">
        <v>4732</v>
      </c>
      <c r="AB16" s="36" t="n">
        <v>4082</v>
      </c>
      <c r="AC16" s="36" t="n">
        <v>3344</v>
      </c>
      <c r="AD16" s="36" t="n">
        <v>2746</v>
      </c>
      <c r="AE16" s="36" t="n">
        <v>6598</v>
      </c>
      <c r="AF16" s="36" t="n">
        <f aca="false">SUM(R16:AE16)</f>
        <v>86082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8032</v>
      </c>
      <c r="D17" s="36" t="n">
        <v>8327</v>
      </c>
      <c r="E17" s="36" t="n">
        <v>8572</v>
      </c>
      <c r="F17" s="36" t="n">
        <v>9223</v>
      </c>
      <c r="G17" s="36" t="n">
        <v>9512</v>
      </c>
      <c r="H17" s="36" t="n">
        <v>9101</v>
      </c>
      <c r="I17" s="36" t="n">
        <v>8177</v>
      </c>
      <c r="J17" s="36" t="n">
        <v>7132</v>
      </c>
      <c r="K17" s="36" t="n">
        <v>6330</v>
      </c>
      <c r="L17" s="36" t="n">
        <v>5964</v>
      </c>
      <c r="M17" s="36" t="n">
        <v>5475</v>
      </c>
      <c r="N17" s="36" t="n">
        <v>4450</v>
      </c>
      <c r="O17" s="36" t="n">
        <v>3305</v>
      </c>
      <c r="P17" s="36" t="n">
        <v>5956</v>
      </c>
      <c r="Q17" s="36" t="n">
        <f aca="false">SUM(C17:P17)</f>
        <v>99556</v>
      </c>
      <c r="R17" s="36" t="n">
        <v>7879</v>
      </c>
      <c r="S17" s="36" t="n">
        <v>8209</v>
      </c>
      <c r="T17" s="36" t="n">
        <v>8060</v>
      </c>
      <c r="U17" s="36" t="n">
        <v>8569</v>
      </c>
      <c r="V17" s="36" t="n">
        <v>9128</v>
      </c>
      <c r="W17" s="36" t="n">
        <v>9046</v>
      </c>
      <c r="X17" s="36" t="n">
        <v>8369</v>
      </c>
      <c r="Y17" s="36" t="n">
        <v>7671</v>
      </c>
      <c r="Z17" s="36" t="n">
        <v>7153</v>
      </c>
      <c r="AA17" s="36" t="n">
        <v>6757</v>
      </c>
      <c r="AB17" s="36" t="n">
        <v>6065</v>
      </c>
      <c r="AC17" s="36" t="n">
        <v>4942</v>
      </c>
      <c r="AD17" s="36" t="n">
        <v>3894</v>
      </c>
      <c r="AE17" s="36" t="n">
        <v>7933</v>
      </c>
      <c r="AF17" s="36" t="n">
        <f aca="false">SUM(R17:AE17)</f>
        <v>103675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935</v>
      </c>
      <c r="D18" s="36" t="n">
        <v>1031</v>
      </c>
      <c r="E18" s="36" t="n">
        <v>1040</v>
      </c>
      <c r="F18" s="36" t="n">
        <v>1001</v>
      </c>
      <c r="G18" s="36" t="n">
        <v>888</v>
      </c>
      <c r="H18" s="36" t="n">
        <v>810</v>
      </c>
      <c r="I18" s="36" t="n">
        <v>753</v>
      </c>
      <c r="J18" s="36" t="n">
        <v>666</v>
      </c>
      <c r="K18" s="36" t="n">
        <v>608</v>
      </c>
      <c r="L18" s="36" t="n">
        <v>582</v>
      </c>
      <c r="M18" s="36" t="n">
        <v>532</v>
      </c>
      <c r="N18" s="36" t="n">
        <v>475</v>
      </c>
      <c r="O18" s="36" t="n">
        <v>437</v>
      </c>
      <c r="P18" s="36" t="n">
        <v>1246</v>
      </c>
      <c r="Q18" s="36" t="n">
        <f aca="false">SUM(C18:P18)</f>
        <v>11004</v>
      </c>
      <c r="R18" s="36" t="n">
        <v>930</v>
      </c>
      <c r="S18" s="36" t="n">
        <v>1015</v>
      </c>
      <c r="T18" s="36" t="n">
        <v>1041</v>
      </c>
      <c r="U18" s="36" t="n">
        <v>1002</v>
      </c>
      <c r="V18" s="36" t="n">
        <v>928</v>
      </c>
      <c r="W18" s="36" t="n">
        <v>912</v>
      </c>
      <c r="X18" s="36" t="n">
        <v>908</v>
      </c>
      <c r="Y18" s="36" t="n">
        <v>847</v>
      </c>
      <c r="Z18" s="36" t="n">
        <v>769</v>
      </c>
      <c r="AA18" s="36" t="n">
        <v>723</v>
      </c>
      <c r="AB18" s="36" t="n">
        <v>670</v>
      </c>
      <c r="AC18" s="36" t="n">
        <v>573</v>
      </c>
      <c r="AD18" s="36" t="n">
        <v>494</v>
      </c>
      <c r="AE18" s="36" t="n">
        <v>1351</v>
      </c>
      <c r="AF18" s="36" t="n">
        <f aca="false">SUM(R18:AE18)</f>
        <v>12163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27519</v>
      </c>
      <c r="D19" s="36" t="n">
        <v>28946</v>
      </c>
      <c r="E19" s="36" t="n">
        <v>27900</v>
      </c>
      <c r="F19" s="36" t="n">
        <v>27261</v>
      </c>
      <c r="G19" s="36" t="n">
        <v>26512</v>
      </c>
      <c r="H19" s="36" t="n">
        <v>26430</v>
      </c>
      <c r="I19" s="36" t="n">
        <v>24997</v>
      </c>
      <c r="J19" s="36" t="n">
        <v>21457</v>
      </c>
      <c r="K19" s="36" t="n">
        <v>18480</v>
      </c>
      <c r="L19" s="36" t="n">
        <v>17209</v>
      </c>
      <c r="M19" s="36" t="n">
        <v>15831</v>
      </c>
      <c r="N19" s="36" t="n">
        <v>13495</v>
      </c>
      <c r="O19" s="36" t="n">
        <v>10937</v>
      </c>
      <c r="P19" s="36" t="n">
        <v>18758</v>
      </c>
      <c r="Q19" s="36" t="n">
        <f aca="false">SUM(C19:P19)</f>
        <v>305732</v>
      </c>
      <c r="R19" s="36" t="n">
        <v>26763</v>
      </c>
      <c r="S19" s="36" t="n">
        <v>26616</v>
      </c>
      <c r="T19" s="36" t="n">
        <v>26652</v>
      </c>
      <c r="U19" s="36" t="n">
        <v>26625</v>
      </c>
      <c r="V19" s="36" t="n">
        <v>26371</v>
      </c>
      <c r="W19" s="36" t="n">
        <v>26465</v>
      </c>
      <c r="X19" s="36" t="n">
        <v>25783</v>
      </c>
      <c r="Y19" s="36" t="n">
        <v>23683</v>
      </c>
      <c r="Z19" s="36" t="n">
        <v>21380</v>
      </c>
      <c r="AA19" s="36" t="n">
        <v>20036</v>
      </c>
      <c r="AB19" s="36" t="n">
        <v>18406</v>
      </c>
      <c r="AC19" s="36" t="n">
        <v>15558</v>
      </c>
      <c r="AD19" s="36" t="n">
        <v>12406</v>
      </c>
      <c r="AE19" s="36" t="n">
        <v>24081</v>
      </c>
      <c r="AF19" s="36" t="n">
        <f aca="false">SUM(R19:AE19)</f>
        <v>320825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1802</v>
      </c>
      <c r="D20" s="36" t="n">
        <v>1832</v>
      </c>
      <c r="E20" s="36" t="n">
        <v>1767</v>
      </c>
      <c r="F20" s="36" t="n">
        <v>1758</v>
      </c>
      <c r="G20" s="36" t="n">
        <v>1690</v>
      </c>
      <c r="H20" s="36" t="n">
        <v>1600</v>
      </c>
      <c r="I20" s="36" t="n">
        <v>1523</v>
      </c>
      <c r="J20" s="36" t="n">
        <v>1443</v>
      </c>
      <c r="K20" s="36" t="n">
        <v>1321</v>
      </c>
      <c r="L20" s="36" t="n">
        <v>1208</v>
      </c>
      <c r="M20" s="36" t="n">
        <v>1110</v>
      </c>
      <c r="N20" s="36" t="n">
        <v>961</v>
      </c>
      <c r="O20" s="36" t="n">
        <v>810</v>
      </c>
      <c r="P20" s="36" t="n">
        <v>2057</v>
      </c>
      <c r="Q20" s="36" t="n">
        <f aca="false">SUM(C20:P20)</f>
        <v>20882</v>
      </c>
      <c r="R20" s="36" t="n">
        <v>1733</v>
      </c>
      <c r="S20" s="36" t="n">
        <v>1761</v>
      </c>
      <c r="T20" s="36" t="n">
        <v>1696</v>
      </c>
      <c r="U20" s="36" t="n">
        <v>1677</v>
      </c>
      <c r="V20" s="36" t="n">
        <v>1618</v>
      </c>
      <c r="W20" s="36" t="n">
        <v>1619</v>
      </c>
      <c r="X20" s="36" t="n">
        <v>1638</v>
      </c>
      <c r="Y20" s="36" t="n">
        <v>1574</v>
      </c>
      <c r="Z20" s="36" t="n">
        <v>1476</v>
      </c>
      <c r="AA20" s="36" t="n">
        <v>1348</v>
      </c>
      <c r="AB20" s="36" t="n">
        <v>1193</v>
      </c>
      <c r="AC20" s="36" t="n">
        <v>1056</v>
      </c>
      <c r="AD20" s="36" t="n">
        <v>925</v>
      </c>
      <c r="AE20" s="36" t="n">
        <v>2164</v>
      </c>
      <c r="AF20" s="36" t="n">
        <f aca="false">SUM(R20:AE20)</f>
        <v>21478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2254</v>
      </c>
      <c r="D21" s="36" t="n">
        <v>2250</v>
      </c>
      <c r="E21" s="36" t="n">
        <v>2393</v>
      </c>
      <c r="F21" s="36" t="n">
        <v>2195</v>
      </c>
      <c r="G21" s="36" t="n">
        <v>1724</v>
      </c>
      <c r="H21" s="36" t="n">
        <v>1542</v>
      </c>
      <c r="I21" s="36" t="n">
        <v>1577</v>
      </c>
      <c r="J21" s="36" t="n">
        <v>1440</v>
      </c>
      <c r="K21" s="36" t="n">
        <v>1309</v>
      </c>
      <c r="L21" s="36" t="n">
        <v>1307</v>
      </c>
      <c r="M21" s="36" t="n">
        <v>1265</v>
      </c>
      <c r="N21" s="36" t="n">
        <v>1123</v>
      </c>
      <c r="O21" s="36" t="n">
        <v>1003</v>
      </c>
      <c r="P21" s="36" t="n">
        <v>2885</v>
      </c>
      <c r="Q21" s="36" t="n">
        <f aca="false">SUM(C21:P21)</f>
        <v>24267</v>
      </c>
      <c r="R21" s="36" t="n">
        <v>2217</v>
      </c>
      <c r="S21" s="36" t="n">
        <v>2269</v>
      </c>
      <c r="T21" s="36" t="n">
        <v>2395</v>
      </c>
      <c r="U21" s="36" t="n">
        <v>2489</v>
      </c>
      <c r="V21" s="36" t="n">
        <v>2327</v>
      </c>
      <c r="W21" s="36" t="n">
        <v>2062</v>
      </c>
      <c r="X21" s="36" t="n">
        <v>1872</v>
      </c>
      <c r="Y21" s="36" t="n">
        <v>1748</v>
      </c>
      <c r="Z21" s="36" t="n">
        <v>1699</v>
      </c>
      <c r="AA21" s="36" t="n">
        <v>1643</v>
      </c>
      <c r="AB21" s="36" t="n">
        <v>1470</v>
      </c>
      <c r="AC21" s="36" t="n">
        <v>1273</v>
      </c>
      <c r="AD21" s="36" t="n">
        <v>1116</v>
      </c>
      <c r="AE21" s="36" t="n">
        <v>3189</v>
      </c>
      <c r="AF21" s="36" t="n">
        <f aca="false">SUM(R21:AE21)</f>
        <v>27769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75328</v>
      </c>
      <c r="D22" s="36" t="n">
        <v>77672</v>
      </c>
      <c r="E22" s="36" t="n">
        <v>78223</v>
      </c>
      <c r="F22" s="36" t="n">
        <v>78985</v>
      </c>
      <c r="G22" s="36" t="n">
        <v>77820</v>
      </c>
      <c r="H22" s="36" t="n">
        <v>76487</v>
      </c>
      <c r="I22" s="36" t="n">
        <v>72480</v>
      </c>
      <c r="J22" s="36" t="n">
        <v>64112</v>
      </c>
      <c r="K22" s="36" t="n">
        <v>55977</v>
      </c>
      <c r="L22" s="36" t="n">
        <v>50200</v>
      </c>
      <c r="M22" s="36" t="n">
        <v>43281</v>
      </c>
      <c r="N22" s="36" t="n">
        <v>34419</v>
      </c>
      <c r="O22" s="36" t="n">
        <v>26178</v>
      </c>
      <c r="P22" s="36" t="n">
        <v>42791</v>
      </c>
      <c r="Q22" s="36" t="n">
        <f aca="false">SUM(C22:P22)</f>
        <v>853953</v>
      </c>
      <c r="R22" s="36" t="n">
        <v>70697</v>
      </c>
      <c r="S22" s="36" t="n">
        <v>74777</v>
      </c>
      <c r="T22" s="36" t="n">
        <v>73417</v>
      </c>
      <c r="U22" s="36" t="n">
        <v>72900</v>
      </c>
      <c r="V22" s="36" t="n">
        <v>72579</v>
      </c>
      <c r="W22" s="36" t="n">
        <v>73229</v>
      </c>
      <c r="X22" s="36" t="n">
        <v>72972</v>
      </c>
      <c r="Y22" s="36" t="n">
        <v>68412</v>
      </c>
      <c r="Z22" s="36" t="n">
        <v>61766</v>
      </c>
      <c r="AA22" s="36" t="n">
        <v>55385</v>
      </c>
      <c r="AB22" s="36" t="n">
        <v>47614</v>
      </c>
      <c r="AC22" s="36" t="n">
        <v>38545</v>
      </c>
      <c r="AD22" s="36" t="n">
        <v>29797</v>
      </c>
      <c r="AE22" s="36" t="n">
        <v>54711</v>
      </c>
      <c r="AF22" s="36" t="n">
        <f aca="false">SUM(R22:AE22)</f>
        <v>866801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1843</v>
      </c>
      <c r="D23" s="36" t="n">
        <v>2085</v>
      </c>
      <c r="E23" s="36" t="n">
        <v>2110</v>
      </c>
      <c r="F23" s="36" t="n">
        <v>2048</v>
      </c>
      <c r="G23" s="36" t="n">
        <v>1976</v>
      </c>
      <c r="H23" s="36" t="n">
        <v>2053</v>
      </c>
      <c r="I23" s="36" t="n">
        <v>2102</v>
      </c>
      <c r="J23" s="36" t="n">
        <v>2004</v>
      </c>
      <c r="K23" s="36" t="n">
        <v>1854</v>
      </c>
      <c r="L23" s="36" t="n">
        <v>1692</v>
      </c>
      <c r="M23" s="36" t="n">
        <v>1497</v>
      </c>
      <c r="N23" s="36" t="n">
        <v>1306</v>
      </c>
      <c r="O23" s="36" t="n">
        <v>1151</v>
      </c>
      <c r="P23" s="36" t="n">
        <v>3027</v>
      </c>
      <c r="Q23" s="36" t="n">
        <f aca="false">SUM(C23:P23)</f>
        <v>26748</v>
      </c>
      <c r="R23" s="36" t="n">
        <v>1798</v>
      </c>
      <c r="S23" s="36" t="n">
        <v>1982</v>
      </c>
      <c r="T23" s="36" t="n">
        <v>1987</v>
      </c>
      <c r="U23" s="36" t="n">
        <v>1954</v>
      </c>
      <c r="V23" s="36" t="n">
        <v>1954</v>
      </c>
      <c r="W23" s="36" t="n">
        <v>2069</v>
      </c>
      <c r="X23" s="36" t="n">
        <v>2239</v>
      </c>
      <c r="Y23" s="36" t="n">
        <v>2273</v>
      </c>
      <c r="Z23" s="36" t="n">
        <v>2165</v>
      </c>
      <c r="AA23" s="36" t="n">
        <v>2032</v>
      </c>
      <c r="AB23" s="36" t="n">
        <v>1823</v>
      </c>
      <c r="AC23" s="36" t="n">
        <v>1600</v>
      </c>
      <c r="AD23" s="36" t="n">
        <v>1442</v>
      </c>
      <c r="AE23" s="36" t="n">
        <v>3822</v>
      </c>
      <c r="AF23" s="36" t="n">
        <f aca="false">SUM(R23:AE23)</f>
        <v>29140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1263</v>
      </c>
      <c r="D24" s="36" t="n">
        <v>1320</v>
      </c>
      <c r="E24" s="36" t="n">
        <v>1333</v>
      </c>
      <c r="F24" s="36" t="n">
        <v>1246</v>
      </c>
      <c r="G24" s="36" t="n">
        <v>1032</v>
      </c>
      <c r="H24" s="36" t="n">
        <v>862</v>
      </c>
      <c r="I24" s="36" t="n">
        <v>777</v>
      </c>
      <c r="J24" s="36" t="n">
        <v>698</v>
      </c>
      <c r="K24" s="36" t="n">
        <v>619</v>
      </c>
      <c r="L24" s="36" t="n">
        <v>582</v>
      </c>
      <c r="M24" s="36" t="n">
        <v>548</v>
      </c>
      <c r="N24" s="36" t="n">
        <v>475</v>
      </c>
      <c r="O24" s="36" t="n">
        <v>408</v>
      </c>
      <c r="P24" s="36" t="n">
        <v>1084</v>
      </c>
      <c r="Q24" s="36" t="n">
        <f aca="false">SUM(C24:P24)</f>
        <v>12247</v>
      </c>
      <c r="R24" s="36" t="n">
        <v>1178</v>
      </c>
      <c r="S24" s="36" t="n">
        <v>1300</v>
      </c>
      <c r="T24" s="36" t="n">
        <v>1342</v>
      </c>
      <c r="U24" s="36" t="n">
        <v>1279</v>
      </c>
      <c r="V24" s="36" t="n">
        <v>1120</v>
      </c>
      <c r="W24" s="36" t="n">
        <v>1007</v>
      </c>
      <c r="X24" s="36" t="n">
        <v>914</v>
      </c>
      <c r="Y24" s="36" t="n">
        <v>782</v>
      </c>
      <c r="Z24" s="36" t="n">
        <v>690</v>
      </c>
      <c r="AA24" s="36" t="n">
        <v>650</v>
      </c>
      <c r="AB24" s="36" t="n">
        <v>585</v>
      </c>
      <c r="AC24" s="36" t="n">
        <v>508</v>
      </c>
      <c r="AD24" s="36" t="n">
        <v>475</v>
      </c>
      <c r="AE24" s="36" t="n">
        <v>1208</v>
      </c>
      <c r="AF24" s="36" t="n">
        <f aca="false">SUM(R24:AE24)</f>
        <v>13038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7162</v>
      </c>
      <c r="D25" s="36" t="n">
        <v>7092</v>
      </c>
      <c r="E25" s="36" t="n">
        <v>7246</v>
      </c>
      <c r="F25" s="36" t="n">
        <v>7227</v>
      </c>
      <c r="G25" s="36" t="n">
        <v>6510</v>
      </c>
      <c r="H25" s="36" t="n">
        <v>5890</v>
      </c>
      <c r="I25" s="36" t="n">
        <v>5548</v>
      </c>
      <c r="J25" s="36" t="n">
        <v>5037</v>
      </c>
      <c r="K25" s="36" t="n">
        <v>4511</v>
      </c>
      <c r="L25" s="36" t="n">
        <v>4201</v>
      </c>
      <c r="M25" s="36" t="n">
        <v>3816</v>
      </c>
      <c r="N25" s="36" t="n">
        <v>3265</v>
      </c>
      <c r="O25" s="36" t="n">
        <v>2953</v>
      </c>
      <c r="P25" s="36" t="n">
        <v>7593</v>
      </c>
      <c r="Q25" s="36" t="n">
        <f aca="false">SUM(C25:P25)</f>
        <v>78051</v>
      </c>
      <c r="R25" s="36" t="n">
        <v>6718</v>
      </c>
      <c r="S25" s="36" t="n">
        <v>6828</v>
      </c>
      <c r="T25" s="36" t="n">
        <v>7030</v>
      </c>
      <c r="U25" s="36" t="n">
        <v>7181</v>
      </c>
      <c r="V25" s="36" t="n">
        <v>6816</v>
      </c>
      <c r="W25" s="36" t="n">
        <v>6457</v>
      </c>
      <c r="X25" s="36" t="n">
        <v>6291</v>
      </c>
      <c r="Y25" s="36" t="n">
        <v>5944</v>
      </c>
      <c r="Z25" s="36" t="n">
        <v>5486</v>
      </c>
      <c r="AA25" s="36" t="n">
        <v>5094</v>
      </c>
      <c r="AB25" s="36" t="n">
        <v>4570</v>
      </c>
      <c r="AC25" s="36" t="n">
        <v>3999</v>
      </c>
      <c r="AD25" s="36" t="n">
        <v>3591</v>
      </c>
      <c r="AE25" s="36" t="n">
        <v>9085</v>
      </c>
      <c r="AF25" s="36" t="n">
        <f aca="false">SUM(R25:AE25)</f>
        <v>85090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540</v>
      </c>
      <c r="D26" s="36" t="n">
        <v>543</v>
      </c>
      <c r="E26" s="36" t="n">
        <v>535</v>
      </c>
      <c r="F26" s="36" t="n">
        <v>505</v>
      </c>
      <c r="G26" s="36" t="n">
        <v>467</v>
      </c>
      <c r="H26" s="36" t="n">
        <v>465</v>
      </c>
      <c r="I26" s="36" t="n">
        <v>456</v>
      </c>
      <c r="J26" s="36" t="n">
        <v>406</v>
      </c>
      <c r="K26" s="36" t="n">
        <v>367</v>
      </c>
      <c r="L26" s="36" t="n">
        <v>360</v>
      </c>
      <c r="M26" s="36" t="n">
        <v>331</v>
      </c>
      <c r="N26" s="36" t="n">
        <v>279</v>
      </c>
      <c r="O26" s="36" t="n">
        <v>255</v>
      </c>
      <c r="P26" s="36" t="n">
        <v>680</v>
      </c>
      <c r="Q26" s="36" t="n">
        <f aca="false">SUM(C26:P26)</f>
        <v>6189</v>
      </c>
      <c r="R26" s="36" t="n">
        <v>523</v>
      </c>
      <c r="S26" s="36" t="n">
        <v>527</v>
      </c>
      <c r="T26" s="36" t="n">
        <v>526</v>
      </c>
      <c r="U26" s="36" t="n">
        <v>522</v>
      </c>
      <c r="V26" s="36" t="n">
        <v>514</v>
      </c>
      <c r="W26" s="36" t="n">
        <v>523</v>
      </c>
      <c r="X26" s="36" t="n">
        <v>532</v>
      </c>
      <c r="Y26" s="36" t="n">
        <v>493</v>
      </c>
      <c r="Z26" s="36" t="n">
        <v>439</v>
      </c>
      <c r="AA26" s="36" t="n">
        <v>408</v>
      </c>
      <c r="AB26" s="36" t="n">
        <v>372</v>
      </c>
      <c r="AC26" s="36" t="n">
        <v>331</v>
      </c>
      <c r="AD26" s="36" t="n">
        <v>304</v>
      </c>
      <c r="AE26" s="36" t="n">
        <v>824</v>
      </c>
      <c r="AF26" s="36" t="n">
        <f aca="false">SUM(R26:AE26)</f>
        <v>6838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4699</v>
      </c>
      <c r="D27" s="36" t="n">
        <v>4678</v>
      </c>
      <c r="E27" s="36" t="n">
        <v>4388</v>
      </c>
      <c r="F27" s="36" t="n">
        <v>4252</v>
      </c>
      <c r="G27" s="36" t="n">
        <v>4165</v>
      </c>
      <c r="H27" s="36" t="n">
        <v>4134</v>
      </c>
      <c r="I27" s="36" t="n">
        <v>3799</v>
      </c>
      <c r="J27" s="36" t="n">
        <v>3101</v>
      </c>
      <c r="K27" s="36" t="n">
        <v>2504</v>
      </c>
      <c r="L27" s="36" t="n">
        <v>2124</v>
      </c>
      <c r="M27" s="36" t="n">
        <v>1798</v>
      </c>
      <c r="N27" s="36" t="n">
        <v>1480</v>
      </c>
      <c r="O27" s="36" t="n">
        <v>1163</v>
      </c>
      <c r="P27" s="36" t="n">
        <v>2285</v>
      </c>
      <c r="Q27" s="36" t="n">
        <f aca="false">SUM(C27:P27)</f>
        <v>44570</v>
      </c>
      <c r="R27" s="36" t="n">
        <v>4358</v>
      </c>
      <c r="S27" s="36" t="n">
        <v>4296</v>
      </c>
      <c r="T27" s="36" t="n">
        <v>4176</v>
      </c>
      <c r="U27" s="36" t="n">
        <v>4027</v>
      </c>
      <c r="V27" s="36" t="n">
        <v>3921</v>
      </c>
      <c r="W27" s="36" t="n">
        <v>3982</v>
      </c>
      <c r="X27" s="36" t="n">
        <v>3840</v>
      </c>
      <c r="Y27" s="36" t="n">
        <v>3295</v>
      </c>
      <c r="Z27" s="36" t="n">
        <v>2732</v>
      </c>
      <c r="AA27" s="36" t="n">
        <v>2343</v>
      </c>
      <c r="AB27" s="36" t="n">
        <v>1958</v>
      </c>
      <c r="AC27" s="36" t="n">
        <v>1581</v>
      </c>
      <c r="AD27" s="36" t="n">
        <v>1270</v>
      </c>
      <c r="AE27" s="36" t="n">
        <v>2580</v>
      </c>
      <c r="AF27" s="36" t="n">
        <f aca="false">SUM(R27:AE27)</f>
        <v>44359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3004</v>
      </c>
      <c r="D28" s="36" t="n">
        <v>2992</v>
      </c>
      <c r="E28" s="36" t="n">
        <v>3022</v>
      </c>
      <c r="F28" s="36" t="n">
        <v>3012</v>
      </c>
      <c r="G28" s="36" t="n">
        <v>2813</v>
      </c>
      <c r="H28" s="36" t="n">
        <v>2517</v>
      </c>
      <c r="I28" s="36" t="n">
        <v>2235</v>
      </c>
      <c r="J28" s="36" t="n">
        <v>1970</v>
      </c>
      <c r="K28" s="36" t="n">
        <v>1720</v>
      </c>
      <c r="L28" s="36" t="n">
        <v>1569</v>
      </c>
      <c r="M28" s="36" t="n">
        <v>1460</v>
      </c>
      <c r="N28" s="36" t="n">
        <v>1306</v>
      </c>
      <c r="O28" s="36" t="n">
        <v>1083</v>
      </c>
      <c r="P28" s="36" t="n">
        <v>2404</v>
      </c>
      <c r="Q28" s="36" t="n">
        <f aca="false">SUM(C28:P28)</f>
        <v>31107</v>
      </c>
      <c r="R28" s="36" t="n">
        <v>2964</v>
      </c>
      <c r="S28" s="36" t="n">
        <v>2854</v>
      </c>
      <c r="T28" s="36" t="n">
        <v>2938</v>
      </c>
      <c r="U28" s="36" t="n">
        <v>3010</v>
      </c>
      <c r="V28" s="36" t="n">
        <v>2856</v>
      </c>
      <c r="W28" s="36" t="n">
        <v>2629</v>
      </c>
      <c r="X28" s="36" t="n">
        <v>2420</v>
      </c>
      <c r="Y28" s="36" t="n">
        <v>2161</v>
      </c>
      <c r="Z28" s="36" t="n">
        <v>1918</v>
      </c>
      <c r="AA28" s="36" t="n">
        <v>1770</v>
      </c>
      <c r="AB28" s="36" t="n">
        <v>1602</v>
      </c>
      <c r="AC28" s="36" t="n">
        <v>1388</v>
      </c>
      <c r="AD28" s="36" t="n">
        <v>1193</v>
      </c>
      <c r="AE28" s="36" t="n">
        <v>3046</v>
      </c>
      <c r="AF28" s="36" t="n">
        <f aca="false">SUM(R28:AE28)</f>
        <v>32749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11298</v>
      </c>
      <c r="D29" s="36" t="n">
        <v>11881</v>
      </c>
      <c r="E29" s="36" t="n">
        <v>12267</v>
      </c>
      <c r="F29" s="36" t="n">
        <v>12588</v>
      </c>
      <c r="G29" s="36" t="n">
        <v>12244</v>
      </c>
      <c r="H29" s="36" t="n">
        <v>11870</v>
      </c>
      <c r="I29" s="36" t="n">
        <v>11521</v>
      </c>
      <c r="J29" s="36" t="n">
        <v>10795</v>
      </c>
      <c r="K29" s="36" t="n">
        <v>9957</v>
      </c>
      <c r="L29" s="36" t="n">
        <v>9471</v>
      </c>
      <c r="M29" s="36" t="n">
        <v>8766</v>
      </c>
      <c r="N29" s="36" t="n">
        <v>7298</v>
      </c>
      <c r="O29" s="36" t="n">
        <v>5681</v>
      </c>
      <c r="P29" s="36" t="n">
        <v>11142</v>
      </c>
      <c r="Q29" s="36" t="n">
        <f aca="false">SUM(C29:P29)</f>
        <v>146779</v>
      </c>
      <c r="R29" s="36" t="n">
        <v>11022</v>
      </c>
      <c r="S29" s="36" t="n">
        <v>11591</v>
      </c>
      <c r="T29" s="36" t="n">
        <v>11708</v>
      </c>
      <c r="U29" s="36" t="n">
        <v>11914</v>
      </c>
      <c r="V29" s="36" t="n">
        <v>11650</v>
      </c>
      <c r="W29" s="36" t="n">
        <v>11672</v>
      </c>
      <c r="X29" s="36" t="n">
        <v>11995</v>
      </c>
      <c r="Y29" s="36" t="n">
        <v>11964</v>
      </c>
      <c r="Z29" s="36" t="n">
        <v>11485</v>
      </c>
      <c r="AA29" s="36" t="n">
        <v>10787</v>
      </c>
      <c r="AB29" s="36" t="n">
        <v>9714</v>
      </c>
      <c r="AC29" s="36" t="n">
        <v>8293</v>
      </c>
      <c r="AD29" s="36" t="n">
        <v>6773</v>
      </c>
      <c r="AE29" s="36" t="n">
        <v>13647</v>
      </c>
      <c r="AF29" s="36" t="n">
        <f aca="false">SUM(R29:AE29)</f>
        <v>154215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4020</v>
      </c>
      <c r="D30" s="36" t="n">
        <v>4214</v>
      </c>
      <c r="E30" s="36" t="n">
        <v>4366</v>
      </c>
      <c r="F30" s="36" t="n">
        <v>4415</v>
      </c>
      <c r="G30" s="36" t="n">
        <v>4090</v>
      </c>
      <c r="H30" s="36" t="n">
        <v>3699</v>
      </c>
      <c r="I30" s="36" t="n">
        <v>3538</v>
      </c>
      <c r="J30" s="36" t="n">
        <v>3416</v>
      </c>
      <c r="K30" s="36" t="n">
        <v>3233</v>
      </c>
      <c r="L30" s="36" t="n">
        <v>3126</v>
      </c>
      <c r="M30" s="36" t="n">
        <v>2888</v>
      </c>
      <c r="N30" s="36" t="n">
        <v>2555</v>
      </c>
      <c r="O30" s="36" t="n">
        <v>2327</v>
      </c>
      <c r="P30" s="36" t="n">
        <v>6557</v>
      </c>
      <c r="Q30" s="36" t="n">
        <f aca="false">SUM(C30:P30)</f>
        <v>52444</v>
      </c>
      <c r="R30" s="36" t="n">
        <v>4006</v>
      </c>
      <c r="S30" s="36" t="n">
        <v>4063</v>
      </c>
      <c r="T30" s="36" t="n">
        <v>4294</v>
      </c>
      <c r="U30" s="36" t="n">
        <v>4475</v>
      </c>
      <c r="V30" s="36" t="n">
        <v>4268</v>
      </c>
      <c r="W30" s="36" t="n">
        <v>3984</v>
      </c>
      <c r="X30" s="36" t="n">
        <v>3921</v>
      </c>
      <c r="Y30" s="36" t="n">
        <v>3871</v>
      </c>
      <c r="Z30" s="36" t="n">
        <v>3747</v>
      </c>
      <c r="AA30" s="36" t="n">
        <v>3696</v>
      </c>
      <c r="AB30" s="36" t="n">
        <v>3509</v>
      </c>
      <c r="AC30" s="36" t="n">
        <v>3144</v>
      </c>
      <c r="AD30" s="36" t="n">
        <v>2828</v>
      </c>
      <c r="AE30" s="36" t="n">
        <v>7595</v>
      </c>
      <c r="AF30" s="36" t="n">
        <f aca="false">SUM(R30:AE30)</f>
        <v>57401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1967</v>
      </c>
      <c r="D31" s="36" t="n">
        <v>2220</v>
      </c>
      <c r="E31" s="36" t="n">
        <v>2343</v>
      </c>
      <c r="F31" s="36" t="n">
        <v>2102</v>
      </c>
      <c r="G31" s="36" t="n">
        <v>1648</v>
      </c>
      <c r="H31" s="36" t="n">
        <v>1387</v>
      </c>
      <c r="I31" s="36" t="n">
        <v>1283</v>
      </c>
      <c r="J31" s="36" t="n">
        <v>1126</v>
      </c>
      <c r="K31" s="36" t="n">
        <v>988</v>
      </c>
      <c r="L31" s="36" t="n">
        <v>905</v>
      </c>
      <c r="M31" s="36" t="n">
        <v>801</v>
      </c>
      <c r="N31" s="36" t="n">
        <v>696</v>
      </c>
      <c r="O31" s="36" t="n">
        <v>610</v>
      </c>
      <c r="P31" s="36" t="n">
        <v>1722</v>
      </c>
      <c r="Q31" s="36" t="n">
        <f aca="false">SUM(C31:P31)</f>
        <v>19798</v>
      </c>
      <c r="R31" s="36" t="n">
        <v>1925</v>
      </c>
      <c r="S31" s="36" t="n">
        <v>2145</v>
      </c>
      <c r="T31" s="36" t="n">
        <v>2236</v>
      </c>
      <c r="U31" s="36" t="n">
        <v>2204</v>
      </c>
      <c r="V31" s="36" t="n">
        <v>2022</v>
      </c>
      <c r="W31" s="36" t="n">
        <v>1820</v>
      </c>
      <c r="X31" s="36" t="n">
        <v>1599</v>
      </c>
      <c r="Y31" s="36" t="n">
        <v>1388</v>
      </c>
      <c r="Z31" s="36" t="n">
        <v>1272</v>
      </c>
      <c r="AA31" s="36" t="n">
        <v>1209</v>
      </c>
      <c r="AB31" s="36" t="n">
        <v>1077</v>
      </c>
      <c r="AC31" s="36" t="n">
        <v>905</v>
      </c>
      <c r="AD31" s="36" t="n">
        <v>776</v>
      </c>
      <c r="AE31" s="36" t="n">
        <v>2136</v>
      </c>
      <c r="AF31" s="36" t="n">
        <f aca="false">SUM(R31:AE31)</f>
        <v>22714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6158</v>
      </c>
      <c r="D32" s="36" t="n">
        <v>6505</v>
      </c>
      <c r="E32" s="36" t="n">
        <v>6421</v>
      </c>
      <c r="F32" s="36" t="n">
        <v>5915</v>
      </c>
      <c r="G32" s="36" t="n">
        <v>5006</v>
      </c>
      <c r="H32" s="36" t="n">
        <v>4341</v>
      </c>
      <c r="I32" s="36" t="n">
        <v>3922</v>
      </c>
      <c r="J32" s="36" t="n">
        <v>3344</v>
      </c>
      <c r="K32" s="36" t="n">
        <v>2931</v>
      </c>
      <c r="L32" s="36" t="n">
        <v>2844</v>
      </c>
      <c r="M32" s="36" t="n">
        <v>2642</v>
      </c>
      <c r="N32" s="36" t="n">
        <v>2239</v>
      </c>
      <c r="O32" s="36" t="n">
        <v>1885</v>
      </c>
      <c r="P32" s="36" t="n">
        <v>4603</v>
      </c>
      <c r="Q32" s="36" t="n">
        <f aca="false">SUM(C32:P32)</f>
        <v>58756</v>
      </c>
      <c r="R32" s="36" t="n">
        <v>5855</v>
      </c>
      <c r="S32" s="36" t="n">
        <v>6083</v>
      </c>
      <c r="T32" s="36" t="n">
        <v>6275</v>
      </c>
      <c r="U32" s="36" t="n">
        <v>6096</v>
      </c>
      <c r="V32" s="36" t="n">
        <v>5368</v>
      </c>
      <c r="W32" s="36" t="n">
        <v>4773</v>
      </c>
      <c r="X32" s="36" t="n">
        <v>4332</v>
      </c>
      <c r="Y32" s="36" t="n">
        <v>3796</v>
      </c>
      <c r="Z32" s="36" t="n">
        <v>3476</v>
      </c>
      <c r="AA32" s="36" t="n">
        <v>3266</v>
      </c>
      <c r="AB32" s="36" t="n">
        <v>2873</v>
      </c>
      <c r="AC32" s="36" t="n">
        <v>2442</v>
      </c>
      <c r="AD32" s="36" t="n">
        <v>2048</v>
      </c>
      <c r="AE32" s="36" t="n">
        <v>5521</v>
      </c>
      <c r="AF32" s="36" t="n">
        <f aca="false">SUM(R32:AE32)</f>
        <v>62204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5828</v>
      </c>
      <c r="D33" s="36" t="n">
        <v>5938</v>
      </c>
      <c r="E33" s="36" t="n">
        <v>5893</v>
      </c>
      <c r="F33" s="36" t="n">
        <v>5826</v>
      </c>
      <c r="G33" s="36" t="n">
        <v>5639</v>
      </c>
      <c r="H33" s="36" t="n">
        <v>5552</v>
      </c>
      <c r="I33" s="36" t="n">
        <v>5149</v>
      </c>
      <c r="J33" s="36" t="n">
        <v>4333</v>
      </c>
      <c r="K33" s="36" t="n">
        <v>3649</v>
      </c>
      <c r="L33" s="36" t="n">
        <v>3344</v>
      </c>
      <c r="M33" s="36" t="n">
        <v>3068</v>
      </c>
      <c r="N33" s="36" t="n">
        <v>2583</v>
      </c>
      <c r="O33" s="36" t="n">
        <v>2051</v>
      </c>
      <c r="P33" s="36" t="n">
        <v>3753</v>
      </c>
      <c r="Q33" s="36" t="n">
        <f aca="false">SUM(C33:P33)</f>
        <v>62606</v>
      </c>
      <c r="R33" s="36" t="n">
        <v>5691</v>
      </c>
      <c r="S33" s="36" t="n">
        <v>5999</v>
      </c>
      <c r="T33" s="36" t="n">
        <v>5782</v>
      </c>
      <c r="U33" s="36" t="n">
        <v>5697</v>
      </c>
      <c r="V33" s="36" t="n">
        <v>5590</v>
      </c>
      <c r="W33" s="36" t="n">
        <v>5550</v>
      </c>
      <c r="X33" s="36" t="n">
        <v>5297</v>
      </c>
      <c r="Y33" s="36" t="n">
        <v>4656</v>
      </c>
      <c r="Z33" s="36" t="n">
        <v>4110</v>
      </c>
      <c r="AA33" s="36" t="n">
        <v>3787</v>
      </c>
      <c r="AB33" s="36" t="n">
        <v>3385</v>
      </c>
      <c r="AC33" s="36" t="n">
        <v>2825</v>
      </c>
      <c r="AD33" s="36" t="n">
        <v>2286</v>
      </c>
      <c r="AE33" s="36" t="n">
        <v>4945</v>
      </c>
      <c r="AF33" s="36" t="n">
        <f aca="false">SUM(R33:AE33)</f>
        <v>65600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4305</v>
      </c>
      <c r="D34" s="36" t="n">
        <v>4574</v>
      </c>
      <c r="E34" s="36" t="n">
        <v>4429</v>
      </c>
      <c r="F34" s="36" t="n">
        <v>3963</v>
      </c>
      <c r="G34" s="36" t="n">
        <v>3453</v>
      </c>
      <c r="H34" s="36" t="n">
        <v>3279</v>
      </c>
      <c r="I34" s="36" t="n">
        <v>3230</v>
      </c>
      <c r="J34" s="36" t="n">
        <v>2950</v>
      </c>
      <c r="K34" s="36" t="n">
        <v>2556</v>
      </c>
      <c r="L34" s="36" t="n">
        <v>2237</v>
      </c>
      <c r="M34" s="36" t="n">
        <v>1865</v>
      </c>
      <c r="N34" s="36" t="n">
        <v>1467</v>
      </c>
      <c r="O34" s="36" t="n">
        <v>1160</v>
      </c>
      <c r="P34" s="36" t="n">
        <v>2235</v>
      </c>
      <c r="Q34" s="36" t="n">
        <f aca="false">SUM(C34:P34)</f>
        <v>41703</v>
      </c>
      <c r="R34" s="36" t="n">
        <v>4184</v>
      </c>
      <c r="S34" s="36" t="n">
        <v>4356</v>
      </c>
      <c r="T34" s="36" t="n">
        <v>4196</v>
      </c>
      <c r="U34" s="36" t="n">
        <v>3986</v>
      </c>
      <c r="V34" s="36" t="n">
        <v>3738</v>
      </c>
      <c r="W34" s="36" t="n">
        <v>3693</v>
      </c>
      <c r="X34" s="36" t="n">
        <v>3661</v>
      </c>
      <c r="Y34" s="36" t="n">
        <v>3324</v>
      </c>
      <c r="Z34" s="36" t="n">
        <v>2840</v>
      </c>
      <c r="AA34" s="36" t="n">
        <v>2416</v>
      </c>
      <c r="AB34" s="36" t="n">
        <v>2035</v>
      </c>
      <c r="AC34" s="36" t="n">
        <v>1650</v>
      </c>
      <c r="AD34" s="36" t="n">
        <v>1286</v>
      </c>
      <c r="AE34" s="36" t="n">
        <v>2772</v>
      </c>
      <c r="AF34" s="36" t="n">
        <f aca="false">SUM(R34:AE34)</f>
        <v>44137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6499</v>
      </c>
      <c r="D35" s="36" t="n">
        <v>6841</v>
      </c>
      <c r="E35" s="36" t="n">
        <v>6915</v>
      </c>
      <c r="F35" s="36" t="n">
        <v>6482</v>
      </c>
      <c r="G35" s="36" t="n">
        <v>5552</v>
      </c>
      <c r="H35" s="36" t="n">
        <v>4825</v>
      </c>
      <c r="I35" s="36" t="n">
        <v>4346</v>
      </c>
      <c r="J35" s="36" t="n">
        <v>3778</v>
      </c>
      <c r="K35" s="36" t="n">
        <v>3230</v>
      </c>
      <c r="L35" s="36" t="n">
        <v>2956</v>
      </c>
      <c r="M35" s="36" t="n">
        <v>2748</v>
      </c>
      <c r="N35" s="36" t="n">
        <v>2301</v>
      </c>
      <c r="O35" s="36" t="n">
        <v>1781</v>
      </c>
      <c r="P35" s="36" t="n">
        <v>3761</v>
      </c>
      <c r="Q35" s="36" t="n">
        <f aca="false">SUM(C35:P35)</f>
        <v>62015</v>
      </c>
      <c r="R35" s="36" t="n">
        <v>6364</v>
      </c>
      <c r="S35" s="36" t="n">
        <v>6545</v>
      </c>
      <c r="T35" s="36" t="n">
        <v>6732</v>
      </c>
      <c r="U35" s="36" t="n">
        <v>6676</v>
      </c>
      <c r="V35" s="36" t="n">
        <v>6178</v>
      </c>
      <c r="W35" s="36" t="n">
        <v>5621</v>
      </c>
      <c r="X35" s="36" t="n">
        <v>5071</v>
      </c>
      <c r="Y35" s="36" t="n">
        <v>4440</v>
      </c>
      <c r="Z35" s="36" t="n">
        <v>3961</v>
      </c>
      <c r="AA35" s="36" t="n">
        <v>3683</v>
      </c>
      <c r="AB35" s="36" t="n">
        <v>3226</v>
      </c>
      <c r="AC35" s="36" t="n">
        <v>2581</v>
      </c>
      <c r="AD35" s="36" t="n">
        <v>2038</v>
      </c>
      <c r="AE35" s="36" t="n">
        <v>5032</v>
      </c>
      <c r="AF35" s="36" t="n">
        <f aca="false">SUM(R35:AE35)</f>
        <v>68148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264</v>
      </c>
      <c r="D36" s="36" t="n">
        <v>289</v>
      </c>
      <c r="E36" s="36" t="n">
        <v>299</v>
      </c>
      <c r="F36" s="36" t="n">
        <v>275</v>
      </c>
      <c r="G36" s="36" t="n">
        <v>219</v>
      </c>
      <c r="H36" s="36" t="n">
        <v>180</v>
      </c>
      <c r="I36" s="36" t="n">
        <v>164</v>
      </c>
      <c r="J36" s="36" t="n">
        <v>149</v>
      </c>
      <c r="K36" s="36" t="n">
        <v>143</v>
      </c>
      <c r="L36" s="36" t="n">
        <v>145</v>
      </c>
      <c r="M36" s="36" t="n">
        <v>127</v>
      </c>
      <c r="N36" s="36" t="n">
        <v>97</v>
      </c>
      <c r="O36" s="36" t="n">
        <v>84</v>
      </c>
      <c r="P36" s="36" t="n">
        <v>288</v>
      </c>
      <c r="Q36" s="36" t="n">
        <f aca="false">SUM(C36:P36)</f>
        <v>2723</v>
      </c>
      <c r="R36" s="36" t="n">
        <v>250</v>
      </c>
      <c r="S36" s="36" t="n">
        <v>273</v>
      </c>
      <c r="T36" s="36" t="n">
        <v>284</v>
      </c>
      <c r="U36" s="36" t="n">
        <v>274</v>
      </c>
      <c r="V36" s="36" t="n">
        <v>238</v>
      </c>
      <c r="W36" s="36" t="n">
        <v>208</v>
      </c>
      <c r="X36" s="36" t="n">
        <v>197</v>
      </c>
      <c r="Y36" s="36" t="n">
        <v>188</v>
      </c>
      <c r="Z36" s="36" t="n">
        <v>174</v>
      </c>
      <c r="AA36" s="36" t="n">
        <v>161</v>
      </c>
      <c r="AB36" s="36" t="n">
        <v>141</v>
      </c>
      <c r="AC36" s="36" t="n">
        <v>117</v>
      </c>
      <c r="AD36" s="36" t="n">
        <v>111</v>
      </c>
      <c r="AE36" s="36" t="n">
        <v>376</v>
      </c>
      <c r="AF36" s="36" t="n">
        <f aca="false">SUM(R36:AE36)</f>
        <v>2992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4517</v>
      </c>
      <c r="D37" s="36" t="n">
        <v>4335</v>
      </c>
      <c r="E37" s="36" t="n">
        <v>4125</v>
      </c>
      <c r="F37" s="36" t="n">
        <v>3978</v>
      </c>
      <c r="G37" s="36" t="n">
        <v>3735</v>
      </c>
      <c r="H37" s="36" t="n">
        <v>3510</v>
      </c>
      <c r="I37" s="36" t="n">
        <v>3278</v>
      </c>
      <c r="J37" s="36" t="n">
        <v>2900</v>
      </c>
      <c r="K37" s="36" t="n">
        <v>2558</v>
      </c>
      <c r="L37" s="36" t="n">
        <v>2357</v>
      </c>
      <c r="M37" s="36" t="n">
        <v>2161</v>
      </c>
      <c r="N37" s="36" t="n">
        <v>1897</v>
      </c>
      <c r="O37" s="36" t="n">
        <v>1500</v>
      </c>
      <c r="P37" s="36" t="n">
        <v>2945</v>
      </c>
      <c r="Q37" s="36" t="n">
        <f aca="false">SUM(C37:P37)</f>
        <v>43796</v>
      </c>
      <c r="R37" s="36" t="n">
        <v>4402</v>
      </c>
      <c r="S37" s="36" t="n">
        <v>4229</v>
      </c>
      <c r="T37" s="36" t="n">
        <v>4089</v>
      </c>
      <c r="U37" s="36" t="n">
        <v>4077</v>
      </c>
      <c r="V37" s="36" t="n">
        <v>3985</v>
      </c>
      <c r="W37" s="36" t="n">
        <v>3857</v>
      </c>
      <c r="X37" s="36" t="n">
        <v>3614</v>
      </c>
      <c r="Y37" s="36" t="n">
        <v>3282</v>
      </c>
      <c r="Z37" s="36" t="n">
        <v>2984</v>
      </c>
      <c r="AA37" s="36" t="n">
        <v>2715</v>
      </c>
      <c r="AB37" s="36" t="n">
        <v>2412</v>
      </c>
      <c r="AC37" s="36" t="n">
        <v>2046</v>
      </c>
      <c r="AD37" s="36" t="n">
        <v>1661</v>
      </c>
      <c r="AE37" s="36" t="n">
        <v>3522</v>
      </c>
      <c r="AF37" s="36" t="n">
        <f aca="false">SUM(R37:AE37)</f>
        <v>46875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263</v>
      </c>
      <c r="D38" s="36" t="n">
        <v>255</v>
      </c>
      <c r="E38" s="36" t="n">
        <v>273</v>
      </c>
      <c r="F38" s="36" t="n">
        <v>287</v>
      </c>
      <c r="G38" s="36" t="n">
        <v>275</v>
      </c>
      <c r="H38" s="36" t="n">
        <v>257</v>
      </c>
      <c r="I38" s="36" t="n">
        <v>242</v>
      </c>
      <c r="J38" s="36" t="n">
        <v>218</v>
      </c>
      <c r="K38" s="36" t="n">
        <v>199</v>
      </c>
      <c r="L38" s="36" t="n">
        <v>211</v>
      </c>
      <c r="M38" s="36" t="n">
        <v>218</v>
      </c>
      <c r="N38" s="36" t="n">
        <v>192</v>
      </c>
      <c r="O38" s="36" t="n">
        <v>166</v>
      </c>
      <c r="P38" s="36" t="n">
        <v>577</v>
      </c>
      <c r="Q38" s="36" t="n">
        <f aca="false">SUM(C38:P38)</f>
        <v>3633</v>
      </c>
      <c r="R38" s="36" t="n">
        <v>242</v>
      </c>
      <c r="S38" s="36" t="n">
        <v>260</v>
      </c>
      <c r="T38" s="36" t="n">
        <v>275</v>
      </c>
      <c r="U38" s="36" t="n">
        <v>293</v>
      </c>
      <c r="V38" s="36" t="n">
        <v>301</v>
      </c>
      <c r="W38" s="36" t="n">
        <v>287</v>
      </c>
      <c r="X38" s="36" t="n">
        <v>260</v>
      </c>
      <c r="Y38" s="36" t="n">
        <v>241</v>
      </c>
      <c r="Z38" s="36" t="n">
        <v>241</v>
      </c>
      <c r="AA38" s="36" t="n">
        <v>253</v>
      </c>
      <c r="AB38" s="36" t="n">
        <v>251</v>
      </c>
      <c r="AC38" s="36" t="n">
        <v>229</v>
      </c>
      <c r="AD38" s="36" t="n">
        <v>207</v>
      </c>
      <c r="AE38" s="36" t="n">
        <v>639</v>
      </c>
      <c r="AF38" s="36" t="n">
        <f aca="false">SUM(R38:AE38)</f>
        <v>3979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10183</v>
      </c>
      <c r="D39" s="36" t="n">
        <v>10211</v>
      </c>
      <c r="E39" s="36" t="n">
        <v>9873</v>
      </c>
      <c r="F39" s="36" t="n">
        <v>9440</v>
      </c>
      <c r="G39" s="36" t="n">
        <v>9225</v>
      </c>
      <c r="H39" s="36" t="n">
        <v>9384</v>
      </c>
      <c r="I39" s="36" t="n">
        <v>8774</v>
      </c>
      <c r="J39" s="36" t="n">
        <v>7273</v>
      </c>
      <c r="K39" s="36" t="n">
        <v>5847</v>
      </c>
      <c r="L39" s="36" t="n">
        <v>4955</v>
      </c>
      <c r="M39" s="36" t="n">
        <v>4352</v>
      </c>
      <c r="N39" s="36" t="n">
        <v>3696</v>
      </c>
      <c r="O39" s="36" t="n">
        <v>2951</v>
      </c>
      <c r="P39" s="36" t="n">
        <v>5894</v>
      </c>
      <c r="Q39" s="36" t="n">
        <f aca="false">SUM(C39:P39)</f>
        <v>102058</v>
      </c>
      <c r="R39" s="36" t="n">
        <v>10364</v>
      </c>
      <c r="S39" s="36" t="n">
        <v>9922</v>
      </c>
      <c r="T39" s="36" t="n">
        <v>9229</v>
      </c>
      <c r="U39" s="36" t="n">
        <v>9030</v>
      </c>
      <c r="V39" s="36" t="n">
        <v>9150</v>
      </c>
      <c r="W39" s="36" t="n">
        <v>9265</v>
      </c>
      <c r="X39" s="36" t="n">
        <v>8736</v>
      </c>
      <c r="Y39" s="36" t="n">
        <v>7497</v>
      </c>
      <c r="Z39" s="36" t="n">
        <v>6235</v>
      </c>
      <c r="AA39" s="36" t="n">
        <v>5356</v>
      </c>
      <c r="AB39" s="36" t="n">
        <v>4756</v>
      </c>
      <c r="AC39" s="36" t="n">
        <v>4201</v>
      </c>
      <c r="AD39" s="36" t="n">
        <v>3517</v>
      </c>
      <c r="AE39" s="36" t="n">
        <v>7225</v>
      </c>
      <c r="AF39" s="36" t="n">
        <f aca="false">SUM(R39:AE39)</f>
        <v>104483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549</v>
      </c>
      <c r="D40" s="36" t="n">
        <v>552</v>
      </c>
      <c r="E40" s="36" t="n">
        <v>546</v>
      </c>
      <c r="F40" s="36" t="n">
        <v>534</v>
      </c>
      <c r="G40" s="36" t="n">
        <v>473</v>
      </c>
      <c r="H40" s="36" t="n">
        <v>438</v>
      </c>
      <c r="I40" s="36" t="n">
        <v>421</v>
      </c>
      <c r="J40" s="36" t="n">
        <v>379</v>
      </c>
      <c r="K40" s="36" t="n">
        <v>355</v>
      </c>
      <c r="L40" s="36" t="n">
        <v>358</v>
      </c>
      <c r="M40" s="36" t="n">
        <v>345</v>
      </c>
      <c r="N40" s="36" t="n">
        <v>309</v>
      </c>
      <c r="O40" s="36" t="n">
        <v>273</v>
      </c>
      <c r="P40" s="36" t="n">
        <v>863</v>
      </c>
      <c r="Q40" s="36" t="n">
        <f aca="false">SUM(C40:P40)</f>
        <v>6395</v>
      </c>
      <c r="R40" s="36" t="n">
        <v>524</v>
      </c>
      <c r="S40" s="36" t="n">
        <v>540</v>
      </c>
      <c r="T40" s="36" t="n">
        <v>531</v>
      </c>
      <c r="U40" s="36" t="n">
        <v>533</v>
      </c>
      <c r="V40" s="36" t="n">
        <v>519</v>
      </c>
      <c r="W40" s="36" t="n">
        <v>511</v>
      </c>
      <c r="X40" s="36" t="n">
        <v>493</v>
      </c>
      <c r="Y40" s="36" t="n">
        <v>443</v>
      </c>
      <c r="Z40" s="36" t="n">
        <v>411</v>
      </c>
      <c r="AA40" s="36" t="n">
        <v>422</v>
      </c>
      <c r="AB40" s="36" t="n">
        <v>415</v>
      </c>
      <c r="AC40" s="36" t="n">
        <v>364</v>
      </c>
      <c r="AD40" s="36" t="n">
        <v>317</v>
      </c>
      <c r="AE40" s="36" t="n">
        <v>989</v>
      </c>
      <c r="AF40" s="36" t="n">
        <f aca="false">SUM(R40:AE40)</f>
        <v>7012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1449</v>
      </c>
      <c r="D41" s="36" t="n">
        <v>1490</v>
      </c>
      <c r="E41" s="36" t="n">
        <v>1501</v>
      </c>
      <c r="F41" s="36" t="n">
        <v>1550</v>
      </c>
      <c r="G41" s="36" t="n">
        <v>1490</v>
      </c>
      <c r="H41" s="36" t="n">
        <v>1361</v>
      </c>
      <c r="I41" s="36" t="n">
        <v>1253</v>
      </c>
      <c r="J41" s="36" t="n">
        <v>1160</v>
      </c>
      <c r="K41" s="36" t="n">
        <v>1061</v>
      </c>
      <c r="L41" s="36" t="n">
        <v>1017</v>
      </c>
      <c r="M41" s="36" t="n">
        <v>982</v>
      </c>
      <c r="N41" s="36" t="n">
        <v>896</v>
      </c>
      <c r="O41" s="36" t="n">
        <v>810</v>
      </c>
      <c r="P41" s="36" t="n">
        <v>2182</v>
      </c>
      <c r="Q41" s="36" t="n">
        <f aca="false">SUM(C41:P41)</f>
        <v>18202</v>
      </c>
      <c r="R41" s="36" t="n">
        <v>1403</v>
      </c>
      <c r="S41" s="36" t="n">
        <v>1352</v>
      </c>
      <c r="T41" s="36" t="n">
        <v>1393</v>
      </c>
      <c r="U41" s="36" t="n">
        <v>1496</v>
      </c>
      <c r="V41" s="36" t="n">
        <v>1520</v>
      </c>
      <c r="W41" s="36" t="n">
        <v>1469</v>
      </c>
      <c r="X41" s="36" t="n">
        <v>1393</v>
      </c>
      <c r="Y41" s="36" t="n">
        <v>1273</v>
      </c>
      <c r="Z41" s="36" t="n">
        <v>1183</v>
      </c>
      <c r="AA41" s="36" t="n">
        <v>1187</v>
      </c>
      <c r="AB41" s="36" t="n">
        <v>1150</v>
      </c>
      <c r="AC41" s="36" t="n">
        <v>1029</v>
      </c>
      <c r="AD41" s="36" t="n">
        <v>902</v>
      </c>
      <c r="AE41" s="36" t="n">
        <v>2340</v>
      </c>
      <c r="AF41" s="36" t="n">
        <f aca="false">SUM(R41:AE41)</f>
        <v>19090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1063</v>
      </c>
      <c r="D42" s="36" t="n">
        <v>1173</v>
      </c>
      <c r="E42" s="36" t="n">
        <v>1195</v>
      </c>
      <c r="F42" s="36" t="n">
        <v>1060</v>
      </c>
      <c r="G42" s="36" t="n">
        <v>858</v>
      </c>
      <c r="H42" s="36" t="n">
        <v>747</v>
      </c>
      <c r="I42" s="36" t="n">
        <v>693</v>
      </c>
      <c r="J42" s="36" t="n">
        <v>601</v>
      </c>
      <c r="K42" s="36" t="n">
        <v>507</v>
      </c>
      <c r="L42" s="36" t="n">
        <v>437</v>
      </c>
      <c r="M42" s="36" t="n">
        <v>392</v>
      </c>
      <c r="N42" s="36" t="n">
        <v>353</v>
      </c>
      <c r="O42" s="36" t="n">
        <v>285</v>
      </c>
      <c r="P42" s="36" t="n">
        <v>660</v>
      </c>
      <c r="Q42" s="36" t="n">
        <f aca="false">SUM(C42:P42)</f>
        <v>10024</v>
      </c>
      <c r="R42" s="36" t="n">
        <v>972</v>
      </c>
      <c r="S42" s="36" t="n">
        <v>1120</v>
      </c>
      <c r="T42" s="36" t="n">
        <v>1150</v>
      </c>
      <c r="U42" s="36" t="n">
        <v>1063</v>
      </c>
      <c r="V42" s="36" t="n">
        <v>906</v>
      </c>
      <c r="W42" s="36" t="n">
        <v>825</v>
      </c>
      <c r="X42" s="36" t="n">
        <v>760</v>
      </c>
      <c r="Y42" s="36" t="n">
        <v>645</v>
      </c>
      <c r="Z42" s="36" t="n">
        <v>560</v>
      </c>
      <c r="AA42" s="36" t="n">
        <v>520</v>
      </c>
      <c r="AB42" s="36" t="n">
        <v>467</v>
      </c>
      <c r="AC42" s="36" t="n">
        <v>396</v>
      </c>
      <c r="AD42" s="36" t="n">
        <v>346</v>
      </c>
      <c r="AE42" s="36" t="n">
        <v>967</v>
      </c>
      <c r="AF42" s="36" t="n">
        <f aca="false">SUM(R42:AE42)</f>
        <v>10697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2576</v>
      </c>
      <c r="D43" s="36" t="n">
        <v>2800</v>
      </c>
      <c r="E43" s="36" t="n">
        <v>2770</v>
      </c>
      <c r="F43" s="36" t="n">
        <v>2768</v>
      </c>
      <c r="G43" s="36" t="n">
        <v>2742</v>
      </c>
      <c r="H43" s="36" t="n">
        <v>2714</v>
      </c>
      <c r="I43" s="36" t="n">
        <v>2659</v>
      </c>
      <c r="J43" s="36" t="n">
        <v>2490</v>
      </c>
      <c r="K43" s="36" t="n">
        <v>2249</v>
      </c>
      <c r="L43" s="36" t="n">
        <v>2090</v>
      </c>
      <c r="M43" s="36" t="n">
        <v>1880</v>
      </c>
      <c r="N43" s="36" t="n">
        <v>1572</v>
      </c>
      <c r="O43" s="36" t="n">
        <v>1312</v>
      </c>
      <c r="P43" s="36" t="n">
        <v>2812</v>
      </c>
      <c r="Q43" s="36" t="n">
        <f aca="false">SUM(C43:P43)</f>
        <v>33434</v>
      </c>
      <c r="R43" s="36" t="n">
        <v>2377</v>
      </c>
      <c r="S43" s="36" t="n">
        <v>2735</v>
      </c>
      <c r="T43" s="36" t="n">
        <v>2775</v>
      </c>
      <c r="U43" s="36" t="n">
        <v>2758</v>
      </c>
      <c r="V43" s="36" t="n">
        <v>2706</v>
      </c>
      <c r="W43" s="36" t="n">
        <v>2775</v>
      </c>
      <c r="X43" s="36" t="n">
        <v>2874</v>
      </c>
      <c r="Y43" s="36" t="n">
        <v>2739</v>
      </c>
      <c r="Z43" s="36" t="n">
        <v>2525</v>
      </c>
      <c r="AA43" s="36" t="n">
        <v>2430</v>
      </c>
      <c r="AB43" s="36" t="n">
        <v>2188</v>
      </c>
      <c r="AC43" s="36" t="n">
        <v>1803</v>
      </c>
      <c r="AD43" s="36" t="n">
        <v>1507</v>
      </c>
      <c r="AE43" s="36" t="n">
        <v>3365</v>
      </c>
      <c r="AF43" s="36" t="n">
        <f aca="false">SUM(R43:AE43)</f>
        <v>35557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6296</v>
      </c>
      <c r="D44" s="36" t="n">
        <v>6434</v>
      </c>
      <c r="E44" s="36" t="n">
        <v>6540</v>
      </c>
      <c r="F44" s="36" t="n">
        <v>6596</v>
      </c>
      <c r="G44" s="36" t="n">
        <v>6256</v>
      </c>
      <c r="H44" s="36" t="n">
        <v>5923</v>
      </c>
      <c r="I44" s="36" t="n">
        <v>5601</v>
      </c>
      <c r="J44" s="36" t="n">
        <v>4909</v>
      </c>
      <c r="K44" s="36" t="n">
        <v>4253</v>
      </c>
      <c r="L44" s="36" t="n">
        <v>4102</v>
      </c>
      <c r="M44" s="36" t="n">
        <v>4025</v>
      </c>
      <c r="N44" s="36" t="n">
        <v>3577</v>
      </c>
      <c r="O44" s="36" t="n">
        <v>3003</v>
      </c>
      <c r="P44" s="36" t="n">
        <v>7439</v>
      </c>
      <c r="Q44" s="36" t="n">
        <f aca="false">SUM(C44:P44)</f>
        <v>74954</v>
      </c>
      <c r="R44" s="36" t="n">
        <v>6121</v>
      </c>
      <c r="S44" s="36" t="n">
        <v>6332</v>
      </c>
      <c r="T44" s="36" t="n">
        <v>6412</v>
      </c>
      <c r="U44" s="36" t="n">
        <v>6444</v>
      </c>
      <c r="V44" s="36" t="n">
        <v>6436</v>
      </c>
      <c r="W44" s="36" t="n">
        <v>6361</v>
      </c>
      <c r="X44" s="36" t="n">
        <v>6111</v>
      </c>
      <c r="Y44" s="36" t="n">
        <v>5774</v>
      </c>
      <c r="Z44" s="36" t="n">
        <v>5465</v>
      </c>
      <c r="AA44" s="36" t="n">
        <v>5282</v>
      </c>
      <c r="AB44" s="36" t="n">
        <v>4888</v>
      </c>
      <c r="AC44" s="36" t="n">
        <v>4136</v>
      </c>
      <c r="AD44" s="36" t="n">
        <v>3474</v>
      </c>
      <c r="AE44" s="36" t="n">
        <v>8810</v>
      </c>
      <c r="AF44" s="36" t="n">
        <f aca="false">SUM(R44:AE44)</f>
        <v>82046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989</v>
      </c>
      <c r="D45" s="36" t="n">
        <v>1129</v>
      </c>
      <c r="E45" s="36" t="n">
        <v>1181</v>
      </c>
      <c r="F45" s="36" t="n">
        <v>1112</v>
      </c>
      <c r="G45" s="36" t="n">
        <v>889</v>
      </c>
      <c r="H45" s="36" t="n">
        <v>723</v>
      </c>
      <c r="I45" s="36" t="n">
        <v>657</v>
      </c>
      <c r="J45" s="36" t="n">
        <v>574</v>
      </c>
      <c r="K45" s="36" t="n">
        <v>516</v>
      </c>
      <c r="L45" s="36" t="n">
        <v>495</v>
      </c>
      <c r="M45" s="36" t="n">
        <v>444</v>
      </c>
      <c r="N45" s="36" t="n">
        <v>373</v>
      </c>
      <c r="O45" s="36" t="n">
        <v>328</v>
      </c>
      <c r="P45" s="36" t="n">
        <v>1000</v>
      </c>
      <c r="Q45" s="36" t="n">
        <f aca="false">SUM(C45:P45)</f>
        <v>10410</v>
      </c>
      <c r="R45" s="36" t="n">
        <v>1012</v>
      </c>
      <c r="S45" s="36" t="n">
        <v>1137</v>
      </c>
      <c r="T45" s="36" t="n">
        <v>1142</v>
      </c>
      <c r="U45" s="36" t="n">
        <v>1079</v>
      </c>
      <c r="V45" s="36" t="n">
        <v>933</v>
      </c>
      <c r="W45" s="36" t="n">
        <v>820</v>
      </c>
      <c r="X45" s="36" t="n">
        <v>747</v>
      </c>
      <c r="Y45" s="36" t="n">
        <v>681</v>
      </c>
      <c r="Z45" s="36" t="n">
        <v>639</v>
      </c>
      <c r="AA45" s="36" t="n">
        <v>616</v>
      </c>
      <c r="AB45" s="36" t="n">
        <v>579</v>
      </c>
      <c r="AC45" s="36" t="n">
        <v>494</v>
      </c>
      <c r="AD45" s="36" t="n">
        <v>412</v>
      </c>
      <c r="AE45" s="36" t="n">
        <v>1290</v>
      </c>
      <c r="AF45" s="36" t="n">
        <f aca="false">SUM(R45:AE45)</f>
        <v>11581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2913</v>
      </c>
      <c r="D46" s="36" t="n">
        <v>3070</v>
      </c>
      <c r="E46" s="36" t="n">
        <v>2949</v>
      </c>
      <c r="F46" s="36" t="n">
        <v>2772</v>
      </c>
      <c r="G46" s="36" t="n">
        <v>2668</v>
      </c>
      <c r="H46" s="36" t="n">
        <v>2764</v>
      </c>
      <c r="I46" s="36" t="n">
        <v>2776</v>
      </c>
      <c r="J46" s="36" t="n">
        <v>2394</v>
      </c>
      <c r="K46" s="36" t="n">
        <v>1922</v>
      </c>
      <c r="L46" s="36" t="n">
        <v>1637</v>
      </c>
      <c r="M46" s="36" t="n">
        <v>1468</v>
      </c>
      <c r="N46" s="36" t="n">
        <v>1268</v>
      </c>
      <c r="O46" s="36" t="n">
        <v>1016</v>
      </c>
      <c r="P46" s="36" t="n">
        <v>1936</v>
      </c>
      <c r="Q46" s="36" t="n">
        <f aca="false">SUM(C46:P46)</f>
        <v>31553</v>
      </c>
      <c r="R46" s="36" t="n">
        <v>2776</v>
      </c>
      <c r="S46" s="36" t="n">
        <v>2929</v>
      </c>
      <c r="T46" s="36" t="n">
        <v>2814</v>
      </c>
      <c r="U46" s="36" t="n">
        <v>2704</v>
      </c>
      <c r="V46" s="36" t="n">
        <v>2671</v>
      </c>
      <c r="W46" s="36" t="n">
        <v>2805</v>
      </c>
      <c r="X46" s="36" t="n">
        <v>2868</v>
      </c>
      <c r="Y46" s="36" t="n">
        <v>2544</v>
      </c>
      <c r="Z46" s="36" t="n">
        <v>2128</v>
      </c>
      <c r="AA46" s="36" t="n">
        <v>1894</v>
      </c>
      <c r="AB46" s="36" t="n">
        <v>1710</v>
      </c>
      <c r="AC46" s="36" t="n">
        <v>1452</v>
      </c>
      <c r="AD46" s="36" t="n">
        <v>1165</v>
      </c>
      <c r="AE46" s="36" t="n">
        <v>2371</v>
      </c>
      <c r="AF46" s="36" t="n">
        <f aca="false">SUM(R46:AE46)</f>
        <v>32831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577</v>
      </c>
      <c r="D47" s="36" t="n">
        <v>662</v>
      </c>
      <c r="E47" s="36" t="n">
        <v>707</v>
      </c>
      <c r="F47" s="36" t="n">
        <v>618</v>
      </c>
      <c r="G47" s="36" t="n">
        <v>432</v>
      </c>
      <c r="H47" s="36" t="n">
        <v>340</v>
      </c>
      <c r="I47" s="36" t="n">
        <v>335</v>
      </c>
      <c r="J47" s="36" t="n">
        <v>302</v>
      </c>
      <c r="K47" s="36" t="n">
        <v>282</v>
      </c>
      <c r="L47" s="36" t="n">
        <v>288</v>
      </c>
      <c r="M47" s="36" t="n">
        <v>268</v>
      </c>
      <c r="N47" s="36" t="n">
        <v>237</v>
      </c>
      <c r="O47" s="36" t="n">
        <v>230</v>
      </c>
      <c r="P47" s="36" t="n">
        <v>729</v>
      </c>
      <c r="Q47" s="36" t="n">
        <f aca="false">SUM(C47:P47)</f>
        <v>6007</v>
      </c>
      <c r="R47" s="36" t="n">
        <v>577</v>
      </c>
      <c r="S47" s="36" t="n">
        <v>657</v>
      </c>
      <c r="T47" s="36" t="n">
        <v>691</v>
      </c>
      <c r="U47" s="36" t="n">
        <v>619</v>
      </c>
      <c r="V47" s="36" t="n">
        <v>486</v>
      </c>
      <c r="W47" s="36" t="n">
        <v>415</v>
      </c>
      <c r="X47" s="36" t="n">
        <v>391</v>
      </c>
      <c r="Y47" s="36" t="n">
        <v>360</v>
      </c>
      <c r="Z47" s="36" t="n">
        <v>343</v>
      </c>
      <c r="AA47" s="36" t="n">
        <v>335</v>
      </c>
      <c r="AB47" s="36" t="n">
        <v>315</v>
      </c>
      <c r="AC47" s="36" t="n">
        <v>290</v>
      </c>
      <c r="AD47" s="36" t="n">
        <v>264</v>
      </c>
      <c r="AE47" s="36" t="n">
        <v>821</v>
      </c>
      <c r="AF47" s="36" t="n">
        <f aca="false">SUM(R47:AE47)</f>
        <v>6564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2981</v>
      </c>
      <c r="D48" s="36" t="n">
        <v>3117</v>
      </c>
      <c r="E48" s="36" t="n">
        <v>3181</v>
      </c>
      <c r="F48" s="36" t="n">
        <v>3100</v>
      </c>
      <c r="G48" s="36" t="n">
        <v>2797</v>
      </c>
      <c r="H48" s="36" t="n">
        <v>2599</v>
      </c>
      <c r="I48" s="36" t="n">
        <v>2593</v>
      </c>
      <c r="J48" s="36" t="n">
        <v>2412</v>
      </c>
      <c r="K48" s="36" t="n">
        <v>2043</v>
      </c>
      <c r="L48" s="36" t="n">
        <v>1827</v>
      </c>
      <c r="M48" s="36" t="n">
        <v>1784</v>
      </c>
      <c r="N48" s="36" t="n">
        <v>1661</v>
      </c>
      <c r="O48" s="36" t="n">
        <v>1527</v>
      </c>
      <c r="P48" s="36" t="n">
        <v>4467</v>
      </c>
      <c r="Q48" s="36" t="n">
        <f aca="false">SUM(C48:P48)</f>
        <v>36089</v>
      </c>
      <c r="R48" s="36" t="n">
        <v>2905</v>
      </c>
      <c r="S48" s="36" t="n">
        <v>2942</v>
      </c>
      <c r="T48" s="36" t="n">
        <v>2962</v>
      </c>
      <c r="U48" s="36" t="n">
        <v>3054</v>
      </c>
      <c r="V48" s="36" t="n">
        <v>2994</v>
      </c>
      <c r="W48" s="36" t="n">
        <v>2942</v>
      </c>
      <c r="X48" s="36" t="n">
        <v>2929</v>
      </c>
      <c r="Y48" s="36" t="n">
        <v>2771</v>
      </c>
      <c r="Z48" s="36" t="n">
        <v>2489</v>
      </c>
      <c r="AA48" s="36" t="n">
        <v>2301</v>
      </c>
      <c r="AB48" s="36" t="n">
        <v>2188</v>
      </c>
      <c r="AC48" s="36" t="n">
        <v>2020</v>
      </c>
      <c r="AD48" s="36" t="n">
        <v>1870</v>
      </c>
      <c r="AE48" s="36" t="n">
        <v>5265</v>
      </c>
      <c r="AF48" s="36" t="n">
        <f aca="false">SUM(R48:AE48)</f>
        <v>39632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277942</v>
      </c>
      <c r="D49" s="36" t="n">
        <v>289683</v>
      </c>
      <c r="E49" s="36" t="n">
        <v>289428</v>
      </c>
      <c r="F49" s="36" t="n">
        <v>285021</v>
      </c>
      <c r="G49" s="36" t="n">
        <v>270902</v>
      </c>
      <c r="H49" s="36" t="n">
        <v>260109</v>
      </c>
      <c r="I49" s="36" t="n">
        <v>245130</v>
      </c>
      <c r="J49" s="36" t="n">
        <v>216833</v>
      </c>
      <c r="K49" s="36" t="n">
        <v>190430</v>
      </c>
      <c r="L49" s="36" t="n">
        <v>175671</v>
      </c>
      <c r="M49" s="36" t="n">
        <v>158031</v>
      </c>
      <c r="N49" s="36" t="n">
        <v>131238</v>
      </c>
      <c r="O49" s="36" t="n">
        <v>105786</v>
      </c>
      <c r="P49" s="36" t="n">
        <v>214134</v>
      </c>
      <c r="Q49" s="36" t="n">
        <f aca="false">SUM(C49:P49)</f>
        <v>3110338</v>
      </c>
      <c r="R49" s="36" t="n">
        <v>267939</v>
      </c>
      <c r="S49" s="36" t="n">
        <v>277306</v>
      </c>
      <c r="T49" s="36" t="n">
        <v>276767</v>
      </c>
      <c r="U49" s="36" t="n">
        <v>275884</v>
      </c>
      <c r="V49" s="36" t="n">
        <v>270095</v>
      </c>
      <c r="W49" s="36" t="n">
        <v>266337</v>
      </c>
      <c r="X49" s="36" t="n">
        <v>258991</v>
      </c>
      <c r="Y49" s="36" t="n">
        <v>240111</v>
      </c>
      <c r="Z49" s="36" t="n">
        <v>219000</v>
      </c>
      <c r="AA49" s="36" t="n">
        <v>202198</v>
      </c>
      <c r="AB49" s="36" t="n">
        <v>179270</v>
      </c>
      <c r="AC49" s="36" t="n">
        <v>149817</v>
      </c>
      <c r="AD49" s="36" t="n">
        <v>122367</v>
      </c>
      <c r="AE49" s="36" t="n">
        <v>263257</v>
      </c>
      <c r="AF49" s="36" t="n">
        <f aca="false">SUM(R49:AE49)</f>
        <v>3269339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</cols>
  <sheetData>
    <row r="1" customFormat="false" ht="12.8" hidden="false" customHeight="false" outlineLevel="0" collapsed="false">
      <c r="A1" s="0" t="n">
        <v>2024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4443</v>
      </c>
      <c r="D3" s="36" t="n">
        <v>4549</v>
      </c>
      <c r="E3" s="36" t="n">
        <v>4543</v>
      </c>
      <c r="F3" s="36" t="n">
        <v>4451</v>
      </c>
      <c r="G3" s="36" t="n">
        <v>4097</v>
      </c>
      <c r="H3" s="36" t="n">
        <v>3658</v>
      </c>
      <c r="I3" s="36" t="n">
        <v>3384</v>
      </c>
      <c r="J3" s="36" t="n">
        <v>3057</v>
      </c>
      <c r="K3" s="36" t="n">
        <v>2759</v>
      </c>
      <c r="L3" s="36" t="n">
        <v>2604</v>
      </c>
      <c r="M3" s="36" t="n">
        <v>2417</v>
      </c>
      <c r="N3" s="36" t="n">
        <v>2034</v>
      </c>
      <c r="O3" s="36" t="n">
        <v>1701</v>
      </c>
      <c r="P3" s="36" t="n">
        <v>4183</v>
      </c>
      <c r="Q3" s="36" t="n">
        <f aca="false">SUM(C3:P3)</f>
        <v>47880</v>
      </c>
      <c r="R3" s="36" t="n">
        <v>4153</v>
      </c>
      <c r="S3" s="36" t="n">
        <v>4274</v>
      </c>
      <c r="T3" s="36" t="n">
        <v>4325</v>
      </c>
      <c r="U3" s="36" t="n">
        <v>4233</v>
      </c>
      <c r="V3" s="36" t="n">
        <v>4093</v>
      </c>
      <c r="W3" s="36" t="n">
        <v>3969</v>
      </c>
      <c r="X3" s="36" t="n">
        <v>3843</v>
      </c>
      <c r="Y3" s="36" t="n">
        <v>3574</v>
      </c>
      <c r="Z3" s="36" t="n">
        <v>3322</v>
      </c>
      <c r="AA3" s="36" t="n">
        <v>3117</v>
      </c>
      <c r="AB3" s="36" t="n">
        <v>2757</v>
      </c>
      <c r="AC3" s="36" t="n">
        <v>2273</v>
      </c>
      <c r="AD3" s="36" t="n">
        <v>1912</v>
      </c>
      <c r="AE3" s="36" t="n">
        <v>4843</v>
      </c>
      <c r="AF3" s="36" t="n">
        <f aca="false">SUM(R3:AE3)</f>
        <v>50688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4456</v>
      </c>
      <c r="D4" s="36" t="n">
        <v>4776</v>
      </c>
      <c r="E4" s="36" t="n">
        <v>4919</v>
      </c>
      <c r="F4" s="36" t="n">
        <v>4966</v>
      </c>
      <c r="G4" s="36" t="n">
        <v>4662</v>
      </c>
      <c r="H4" s="36" t="n">
        <v>4170</v>
      </c>
      <c r="I4" s="36" t="n">
        <v>3935</v>
      </c>
      <c r="J4" s="36" t="n">
        <v>3779</v>
      </c>
      <c r="K4" s="36" t="n">
        <v>3547</v>
      </c>
      <c r="L4" s="36" t="n">
        <v>3409</v>
      </c>
      <c r="M4" s="36" t="n">
        <v>3364</v>
      </c>
      <c r="N4" s="36" t="n">
        <v>3134</v>
      </c>
      <c r="O4" s="36" t="n">
        <v>2904</v>
      </c>
      <c r="P4" s="36" t="n">
        <v>7324</v>
      </c>
      <c r="Q4" s="36" t="n">
        <f aca="false">SUM(C4:P4)</f>
        <v>59345</v>
      </c>
      <c r="R4" s="36" t="n">
        <v>4420</v>
      </c>
      <c r="S4" s="36" t="n">
        <v>4533</v>
      </c>
      <c r="T4" s="36" t="n">
        <v>4703</v>
      </c>
      <c r="U4" s="36" t="n">
        <v>4695</v>
      </c>
      <c r="V4" s="36" t="n">
        <v>4485</v>
      </c>
      <c r="W4" s="36" t="n">
        <v>4375</v>
      </c>
      <c r="X4" s="36" t="n">
        <v>4382</v>
      </c>
      <c r="Y4" s="36" t="n">
        <v>4269</v>
      </c>
      <c r="Z4" s="36" t="n">
        <v>4223</v>
      </c>
      <c r="AA4" s="36" t="n">
        <v>4315</v>
      </c>
      <c r="AB4" s="36" t="n">
        <v>4165</v>
      </c>
      <c r="AC4" s="36" t="n">
        <v>3679</v>
      </c>
      <c r="AD4" s="36" t="n">
        <v>3292</v>
      </c>
      <c r="AE4" s="36" t="n">
        <v>8427</v>
      </c>
      <c r="AF4" s="36" t="n">
        <f aca="false">SUM(R4:AE4)</f>
        <v>63963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8368</v>
      </c>
      <c r="D5" s="36" t="n">
        <v>9115</v>
      </c>
      <c r="E5" s="36" t="n">
        <v>9060</v>
      </c>
      <c r="F5" s="36" t="n">
        <v>8468</v>
      </c>
      <c r="G5" s="36" t="n">
        <v>7548</v>
      </c>
      <c r="H5" s="36" t="n">
        <v>7089</v>
      </c>
      <c r="I5" s="36" t="n">
        <v>6845</v>
      </c>
      <c r="J5" s="36" t="n">
        <v>6079</v>
      </c>
      <c r="K5" s="36" t="n">
        <v>5345</v>
      </c>
      <c r="L5" s="36" t="n">
        <v>4861</v>
      </c>
      <c r="M5" s="36" t="n">
        <v>4251</v>
      </c>
      <c r="N5" s="36" t="n">
        <v>3502</v>
      </c>
      <c r="O5" s="36" t="n">
        <v>3196</v>
      </c>
      <c r="P5" s="36" t="n">
        <v>7308</v>
      </c>
      <c r="Q5" s="36" t="n">
        <f aca="false">SUM(C5:P5)</f>
        <v>91035</v>
      </c>
      <c r="R5" s="36" t="n">
        <v>8066</v>
      </c>
      <c r="S5" s="36" t="n">
        <v>8674</v>
      </c>
      <c r="T5" s="36" t="n">
        <v>8827</v>
      </c>
      <c r="U5" s="36" t="n">
        <v>8544</v>
      </c>
      <c r="V5" s="36" t="n">
        <v>8106</v>
      </c>
      <c r="W5" s="36" t="n">
        <v>7784</v>
      </c>
      <c r="X5" s="36" t="n">
        <v>7479</v>
      </c>
      <c r="Y5" s="36" t="n">
        <v>6896</v>
      </c>
      <c r="Z5" s="36" t="n">
        <v>6286</v>
      </c>
      <c r="AA5" s="36" t="n">
        <v>5648</v>
      </c>
      <c r="AB5" s="36" t="n">
        <v>4894</v>
      </c>
      <c r="AC5" s="36" t="n">
        <v>4350</v>
      </c>
      <c r="AD5" s="36" t="n">
        <v>4028</v>
      </c>
      <c r="AE5" s="36" t="n">
        <v>8631</v>
      </c>
      <c r="AF5" s="36" t="n">
        <f aca="false">SUM(R5:AE5)</f>
        <v>98213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3315</v>
      </c>
      <c r="D6" s="36" t="n">
        <v>3446</v>
      </c>
      <c r="E6" s="36" t="n">
        <v>3391</v>
      </c>
      <c r="F6" s="36" t="n">
        <v>3299</v>
      </c>
      <c r="G6" s="36" t="n">
        <v>3093</v>
      </c>
      <c r="H6" s="36" t="n">
        <v>2928</v>
      </c>
      <c r="I6" s="36" t="n">
        <v>2850</v>
      </c>
      <c r="J6" s="36" t="n">
        <v>2519</v>
      </c>
      <c r="K6" s="36" t="n">
        <v>2143</v>
      </c>
      <c r="L6" s="36" t="n">
        <v>1925</v>
      </c>
      <c r="M6" s="36" t="n">
        <v>1749</v>
      </c>
      <c r="N6" s="36" t="n">
        <v>1501</v>
      </c>
      <c r="O6" s="36" t="n">
        <v>1249</v>
      </c>
      <c r="P6" s="36" t="n">
        <v>2868</v>
      </c>
      <c r="Q6" s="36" t="n">
        <f aca="false">SUM(C6:P6)</f>
        <v>36276</v>
      </c>
      <c r="R6" s="36" t="n">
        <v>3337</v>
      </c>
      <c r="S6" s="36" t="n">
        <v>3292</v>
      </c>
      <c r="T6" s="36" t="n">
        <v>3304</v>
      </c>
      <c r="U6" s="36" t="n">
        <v>3307</v>
      </c>
      <c r="V6" s="36" t="n">
        <v>3257</v>
      </c>
      <c r="W6" s="36" t="n">
        <v>3138</v>
      </c>
      <c r="X6" s="36" t="n">
        <v>3004</v>
      </c>
      <c r="Y6" s="36" t="n">
        <v>2716</v>
      </c>
      <c r="Z6" s="36" t="n">
        <v>2372</v>
      </c>
      <c r="AA6" s="36" t="n">
        <v>2146</v>
      </c>
      <c r="AB6" s="36" t="n">
        <v>1947</v>
      </c>
      <c r="AC6" s="36" t="n">
        <v>1646</v>
      </c>
      <c r="AD6" s="36" t="n">
        <v>1322</v>
      </c>
      <c r="AE6" s="36" t="n">
        <v>3184</v>
      </c>
      <c r="AF6" s="36" t="n">
        <f aca="false">SUM(R6:AE6)</f>
        <v>37972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4864</v>
      </c>
      <c r="D7" s="36" t="n">
        <v>4903</v>
      </c>
      <c r="E7" s="36" t="n">
        <v>4749</v>
      </c>
      <c r="F7" s="36" t="n">
        <v>4598</v>
      </c>
      <c r="G7" s="36" t="n">
        <v>4412</v>
      </c>
      <c r="H7" s="36" t="n">
        <v>4237</v>
      </c>
      <c r="I7" s="36" t="n">
        <v>3982</v>
      </c>
      <c r="J7" s="36" t="n">
        <v>3465</v>
      </c>
      <c r="K7" s="36" t="n">
        <v>2969</v>
      </c>
      <c r="L7" s="36" t="n">
        <v>2654</v>
      </c>
      <c r="M7" s="36" t="n">
        <v>2380</v>
      </c>
      <c r="N7" s="36" t="n">
        <v>1933</v>
      </c>
      <c r="O7" s="36" t="n">
        <v>1518</v>
      </c>
      <c r="P7" s="36" t="n">
        <v>3198</v>
      </c>
      <c r="Q7" s="36" t="n">
        <f aca="false">SUM(C7:P7)</f>
        <v>49862</v>
      </c>
      <c r="R7" s="36" t="n">
        <v>4737</v>
      </c>
      <c r="S7" s="36" t="n">
        <v>4690</v>
      </c>
      <c r="T7" s="36" t="n">
        <v>4443</v>
      </c>
      <c r="U7" s="36" t="n">
        <v>4381</v>
      </c>
      <c r="V7" s="36" t="n">
        <v>4450</v>
      </c>
      <c r="W7" s="36" t="n">
        <v>4535</v>
      </c>
      <c r="X7" s="36" t="n">
        <v>4397</v>
      </c>
      <c r="Y7" s="36" t="n">
        <v>3907</v>
      </c>
      <c r="Z7" s="36" t="n">
        <v>3475</v>
      </c>
      <c r="AA7" s="36" t="n">
        <v>3177</v>
      </c>
      <c r="AB7" s="36" t="n">
        <v>2786</v>
      </c>
      <c r="AC7" s="36" t="n">
        <v>2188</v>
      </c>
      <c r="AD7" s="36" t="n">
        <v>1665</v>
      </c>
      <c r="AE7" s="36" t="n">
        <v>3972</v>
      </c>
      <c r="AF7" s="36" t="n">
        <f aca="false">SUM(R7:AE7)</f>
        <v>52803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209</v>
      </c>
      <c r="D8" s="36" t="n">
        <v>261</v>
      </c>
      <c r="E8" s="36" t="n">
        <v>281</v>
      </c>
      <c r="F8" s="36" t="n">
        <v>265</v>
      </c>
      <c r="G8" s="36" t="n">
        <v>214</v>
      </c>
      <c r="H8" s="36" t="n">
        <v>173</v>
      </c>
      <c r="I8" s="36" t="n">
        <v>168</v>
      </c>
      <c r="J8" s="36" t="n">
        <v>158</v>
      </c>
      <c r="K8" s="36" t="n">
        <v>144</v>
      </c>
      <c r="L8" s="36" t="n">
        <v>145</v>
      </c>
      <c r="M8" s="36" t="n">
        <v>142</v>
      </c>
      <c r="N8" s="36" t="n">
        <v>120</v>
      </c>
      <c r="O8" s="36" t="n">
        <v>113</v>
      </c>
      <c r="P8" s="36" t="n">
        <v>412</v>
      </c>
      <c r="Q8" s="36" t="n">
        <f aca="false">SUM(C8:P8)</f>
        <v>2805</v>
      </c>
      <c r="R8" s="36" t="n">
        <v>233</v>
      </c>
      <c r="S8" s="36" t="n">
        <v>252</v>
      </c>
      <c r="T8" s="36" t="n">
        <v>273</v>
      </c>
      <c r="U8" s="36" t="n">
        <v>260</v>
      </c>
      <c r="V8" s="36" t="n">
        <v>217</v>
      </c>
      <c r="W8" s="36" t="n">
        <v>193</v>
      </c>
      <c r="X8" s="36" t="n">
        <v>191</v>
      </c>
      <c r="Y8" s="36" t="n">
        <v>173</v>
      </c>
      <c r="Z8" s="36" t="n">
        <v>150</v>
      </c>
      <c r="AA8" s="36" t="n">
        <v>135</v>
      </c>
      <c r="AB8" s="36" t="n">
        <v>127</v>
      </c>
      <c r="AC8" s="36" t="n">
        <v>123</v>
      </c>
      <c r="AD8" s="36" t="n">
        <v>132</v>
      </c>
      <c r="AE8" s="36" t="n">
        <v>450</v>
      </c>
      <c r="AF8" s="36" t="n">
        <f aca="false">SUM(R8:AE8)</f>
        <v>2909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21389</v>
      </c>
      <c r="D9" s="36" t="n">
        <v>23218</v>
      </c>
      <c r="E9" s="36" t="n">
        <v>23809</v>
      </c>
      <c r="F9" s="36" t="n">
        <v>23510</v>
      </c>
      <c r="G9" s="36" t="n">
        <v>23013</v>
      </c>
      <c r="H9" s="36" t="n">
        <v>22333</v>
      </c>
      <c r="I9" s="36" t="n">
        <v>21355</v>
      </c>
      <c r="J9" s="36" t="n">
        <v>19555</v>
      </c>
      <c r="K9" s="36" t="n">
        <v>17676</v>
      </c>
      <c r="L9" s="36" t="n">
        <v>16571</v>
      </c>
      <c r="M9" s="36" t="n">
        <v>15156</v>
      </c>
      <c r="N9" s="36" t="n">
        <v>12190</v>
      </c>
      <c r="O9" s="36" t="n">
        <v>9540</v>
      </c>
      <c r="P9" s="36" t="n">
        <v>16795</v>
      </c>
      <c r="Q9" s="36" t="n">
        <f aca="false">SUM(C9:P9)</f>
        <v>266110</v>
      </c>
      <c r="R9" s="36" t="n">
        <v>20792</v>
      </c>
      <c r="S9" s="36" t="n">
        <v>22010</v>
      </c>
      <c r="T9" s="36" t="n">
        <v>22605</v>
      </c>
      <c r="U9" s="36" t="n">
        <v>22522</v>
      </c>
      <c r="V9" s="36" t="n">
        <v>22723</v>
      </c>
      <c r="W9" s="36" t="n">
        <v>22816</v>
      </c>
      <c r="X9" s="36" t="n">
        <v>22589</v>
      </c>
      <c r="Y9" s="36" t="n">
        <v>21849</v>
      </c>
      <c r="Z9" s="36" t="n">
        <v>20732</v>
      </c>
      <c r="AA9" s="36" t="n">
        <v>19397</v>
      </c>
      <c r="AB9" s="36" t="n">
        <v>17133</v>
      </c>
      <c r="AC9" s="36" t="n">
        <v>13952</v>
      </c>
      <c r="AD9" s="36" t="n">
        <v>11183</v>
      </c>
      <c r="AE9" s="36" t="n">
        <v>21028</v>
      </c>
      <c r="AF9" s="36" t="n">
        <f aca="false">SUM(R9:AE9)</f>
        <v>281331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1855</v>
      </c>
      <c r="D10" s="36" t="n">
        <v>1908</v>
      </c>
      <c r="E10" s="36" t="n">
        <v>1874</v>
      </c>
      <c r="F10" s="36" t="n">
        <v>1755</v>
      </c>
      <c r="G10" s="36" t="n">
        <v>1547</v>
      </c>
      <c r="H10" s="36" t="n">
        <v>1428</v>
      </c>
      <c r="I10" s="36" t="n">
        <v>1388</v>
      </c>
      <c r="J10" s="36" t="n">
        <v>1219</v>
      </c>
      <c r="K10" s="36" t="n">
        <v>1061</v>
      </c>
      <c r="L10" s="36" t="n">
        <v>1011</v>
      </c>
      <c r="M10" s="36" t="n">
        <v>994</v>
      </c>
      <c r="N10" s="36" t="n">
        <v>929</v>
      </c>
      <c r="O10" s="36" t="n">
        <v>859</v>
      </c>
      <c r="P10" s="36" t="n">
        <v>2265</v>
      </c>
      <c r="Q10" s="36" t="n">
        <f aca="false">SUM(C10:P10)</f>
        <v>20093</v>
      </c>
      <c r="R10" s="36" t="n">
        <v>1874</v>
      </c>
      <c r="S10" s="36" t="n">
        <v>1717</v>
      </c>
      <c r="T10" s="36" t="n">
        <v>1720</v>
      </c>
      <c r="U10" s="36" t="n">
        <v>1775</v>
      </c>
      <c r="V10" s="36" t="n">
        <v>1748</v>
      </c>
      <c r="W10" s="36" t="n">
        <v>1680</v>
      </c>
      <c r="X10" s="36" t="n">
        <v>1584</v>
      </c>
      <c r="Y10" s="36" t="n">
        <v>1405</v>
      </c>
      <c r="Z10" s="36" t="n">
        <v>1274</v>
      </c>
      <c r="AA10" s="36" t="n">
        <v>1225</v>
      </c>
      <c r="AB10" s="36" t="n">
        <v>1168</v>
      </c>
      <c r="AC10" s="36" t="n">
        <v>1080</v>
      </c>
      <c r="AD10" s="36" t="n">
        <v>1002</v>
      </c>
      <c r="AE10" s="36" t="n">
        <v>2550</v>
      </c>
      <c r="AF10" s="36" t="n">
        <f aca="false">SUM(R10:AE10)</f>
        <v>21802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4072</v>
      </c>
      <c r="D11" s="36" t="n">
        <v>4377</v>
      </c>
      <c r="E11" s="36" t="n">
        <v>4399</v>
      </c>
      <c r="F11" s="36" t="n">
        <v>4191</v>
      </c>
      <c r="G11" s="36" t="n">
        <v>3764</v>
      </c>
      <c r="H11" s="36" t="n">
        <v>3369</v>
      </c>
      <c r="I11" s="36" t="n">
        <v>3083</v>
      </c>
      <c r="J11" s="36" t="n">
        <v>2670</v>
      </c>
      <c r="K11" s="36" t="n">
        <v>2338</v>
      </c>
      <c r="L11" s="36" t="n">
        <v>2187</v>
      </c>
      <c r="M11" s="36" t="n">
        <v>2039</v>
      </c>
      <c r="N11" s="36" t="n">
        <v>1688</v>
      </c>
      <c r="O11" s="36" t="n">
        <v>1323</v>
      </c>
      <c r="P11" s="36" t="n">
        <v>2985</v>
      </c>
      <c r="Q11" s="36" t="n">
        <f aca="false">SUM(C11:P11)</f>
        <v>42485</v>
      </c>
      <c r="R11" s="36" t="n">
        <v>4001</v>
      </c>
      <c r="S11" s="36" t="n">
        <v>4369</v>
      </c>
      <c r="T11" s="36" t="n">
        <v>4476</v>
      </c>
      <c r="U11" s="36" t="n">
        <v>4399</v>
      </c>
      <c r="V11" s="36" t="n">
        <v>4105</v>
      </c>
      <c r="W11" s="36" t="n">
        <v>3786</v>
      </c>
      <c r="X11" s="36" t="n">
        <v>3529</v>
      </c>
      <c r="Y11" s="36" t="n">
        <v>3158</v>
      </c>
      <c r="Z11" s="36" t="n">
        <v>2816</v>
      </c>
      <c r="AA11" s="36" t="n">
        <v>2614</v>
      </c>
      <c r="AB11" s="36" t="n">
        <v>2355</v>
      </c>
      <c r="AC11" s="36" t="n">
        <v>1990</v>
      </c>
      <c r="AD11" s="36" t="n">
        <v>1667</v>
      </c>
      <c r="AE11" s="36" t="n">
        <v>3830</v>
      </c>
      <c r="AF11" s="36" t="n">
        <f aca="false">SUM(R11:AE11)</f>
        <v>47095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565</v>
      </c>
      <c r="D12" s="36" t="n">
        <v>618</v>
      </c>
      <c r="E12" s="36" t="n">
        <v>597</v>
      </c>
      <c r="F12" s="36" t="n">
        <v>531</v>
      </c>
      <c r="G12" s="36" t="n">
        <v>456</v>
      </c>
      <c r="H12" s="36" t="n">
        <v>430</v>
      </c>
      <c r="I12" s="36" t="n">
        <v>433</v>
      </c>
      <c r="J12" s="36" t="n">
        <v>403</v>
      </c>
      <c r="K12" s="36" t="n">
        <v>375</v>
      </c>
      <c r="L12" s="36" t="n">
        <v>369</v>
      </c>
      <c r="M12" s="36" t="n">
        <v>357</v>
      </c>
      <c r="N12" s="36" t="n">
        <v>298</v>
      </c>
      <c r="O12" s="36" t="n">
        <v>228</v>
      </c>
      <c r="P12" s="36" t="n">
        <v>688</v>
      </c>
      <c r="Q12" s="36" t="n">
        <f aca="false">SUM(C12:P12)</f>
        <v>6348</v>
      </c>
      <c r="R12" s="36" t="n">
        <v>587</v>
      </c>
      <c r="S12" s="36" t="n">
        <v>569</v>
      </c>
      <c r="T12" s="36" t="n">
        <v>568</v>
      </c>
      <c r="U12" s="36" t="n">
        <v>554</v>
      </c>
      <c r="V12" s="36" t="n">
        <v>515</v>
      </c>
      <c r="W12" s="36" t="n">
        <v>507</v>
      </c>
      <c r="X12" s="36" t="n">
        <v>517</v>
      </c>
      <c r="Y12" s="36" t="n">
        <v>490</v>
      </c>
      <c r="Z12" s="36" t="n">
        <v>459</v>
      </c>
      <c r="AA12" s="36" t="n">
        <v>437</v>
      </c>
      <c r="AB12" s="36" t="n">
        <v>401</v>
      </c>
      <c r="AC12" s="36" t="n">
        <v>336</v>
      </c>
      <c r="AD12" s="36" t="n">
        <v>283</v>
      </c>
      <c r="AE12" s="36" t="n">
        <v>869</v>
      </c>
      <c r="AF12" s="36" t="n">
        <f aca="false">SUM(R12:AE12)</f>
        <v>7092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4046</v>
      </c>
      <c r="D13" s="36" t="n">
        <v>4345</v>
      </c>
      <c r="E13" s="36" t="n">
        <v>4434</v>
      </c>
      <c r="F13" s="36" t="n">
        <v>4453</v>
      </c>
      <c r="G13" s="36" t="n">
        <v>4427</v>
      </c>
      <c r="H13" s="36" t="n">
        <v>4259</v>
      </c>
      <c r="I13" s="36" t="n">
        <v>3985</v>
      </c>
      <c r="J13" s="36" t="n">
        <v>3500</v>
      </c>
      <c r="K13" s="36" t="n">
        <v>3119</v>
      </c>
      <c r="L13" s="36" t="n">
        <v>3038</v>
      </c>
      <c r="M13" s="36" t="n">
        <v>2930</v>
      </c>
      <c r="N13" s="36" t="n">
        <v>2464</v>
      </c>
      <c r="O13" s="36" t="n">
        <v>1920</v>
      </c>
      <c r="P13" s="36" t="n">
        <v>3941</v>
      </c>
      <c r="Q13" s="36" t="n">
        <f aca="false">SUM(C13:P13)</f>
        <v>50861</v>
      </c>
      <c r="R13" s="36" t="n">
        <v>3876</v>
      </c>
      <c r="S13" s="36" t="n">
        <v>4274</v>
      </c>
      <c r="T13" s="36" t="n">
        <v>4316</v>
      </c>
      <c r="U13" s="36" t="n">
        <v>4330</v>
      </c>
      <c r="V13" s="36" t="n">
        <v>4264</v>
      </c>
      <c r="W13" s="36" t="n">
        <v>4153</v>
      </c>
      <c r="X13" s="36" t="n">
        <v>4169</v>
      </c>
      <c r="Y13" s="36" t="n">
        <v>4009</v>
      </c>
      <c r="Z13" s="36" t="n">
        <v>3721</v>
      </c>
      <c r="AA13" s="36" t="n">
        <v>3537</v>
      </c>
      <c r="AB13" s="36" t="n">
        <v>3254</v>
      </c>
      <c r="AC13" s="36" t="n">
        <v>2743</v>
      </c>
      <c r="AD13" s="36" t="n">
        <v>2270</v>
      </c>
      <c r="AE13" s="36" t="n">
        <v>4817</v>
      </c>
      <c r="AF13" s="36" t="n">
        <f aca="false">SUM(R13:AE13)</f>
        <v>53733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1350</v>
      </c>
      <c r="D14" s="36" t="n">
        <v>1419</v>
      </c>
      <c r="E14" s="36" t="n">
        <v>1392</v>
      </c>
      <c r="F14" s="36" t="n">
        <v>1336</v>
      </c>
      <c r="G14" s="36" t="n">
        <v>1217</v>
      </c>
      <c r="H14" s="36" t="n">
        <v>1099</v>
      </c>
      <c r="I14" s="36" t="n">
        <v>1012</v>
      </c>
      <c r="J14" s="36" t="n">
        <v>908</v>
      </c>
      <c r="K14" s="36" t="n">
        <v>828</v>
      </c>
      <c r="L14" s="36" t="n">
        <v>805</v>
      </c>
      <c r="M14" s="36" t="n">
        <v>783</v>
      </c>
      <c r="N14" s="36" t="n">
        <v>685</v>
      </c>
      <c r="O14" s="36" t="n">
        <v>592</v>
      </c>
      <c r="P14" s="36" t="n">
        <v>1488</v>
      </c>
      <c r="Q14" s="36" t="n">
        <f aca="false">SUM(C14:P14)</f>
        <v>14914</v>
      </c>
      <c r="R14" s="36" t="n">
        <v>1245</v>
      </c>
      <c r="S14" s="36" t="n">
        <v>1253</v>
      </c>
      <c r="T14" s="36" t="n">
        <v>1304</v>
      </c>
      <c r="U14" s="36" t="n">
        <v>1361</v>
      </c>
      <c r="V14" s="36" t="n">
        <v>1334</v>
      </c>
      <c r="W14" s="36" t="n">
        <v>1218</v>
      </c>
      <c r="X14" s="36" t="n">
        <v>1123</v>
      </c>
      <c r="Y14" s="36" t="n">
        <v>1052</v>
      </c>
      <c r="Z14" s="36" t="n">
        <v>994</v>
      </c>
      <c r="AA14" s="36" t="n">
        <v>965</v>
      </c>
      <c r="AB14" s="36" t="n">
        <v>901</v>
      </c>
      <c r="AC14" s="36" t="n">
        <v>770</v>
      </c>
      <c r="AD14" s="36" t="n">
        <v>666</v>
      </c>
      <c r="AE14" s="36" t="n">
        <v>1839</v>
      </c>
      <c r="AF14" s="36" t="n">
        <f aca="false">SUM(R14:AE14)</f>
        <v>16025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1248</v>
      </c>
      <c r="D15" s="36" t="n">
        <v>1359</v>
      </c>
      <c r="E15" s="36" t="n">
        <v>1427</v>
      </c>
      <c r="F15" s="36" t="n">
        <v>1334</v>
      </c>
      <c r="G15" s="36" t="n">
        <v>1091</v>
      </c>
      <c r="H15" s="36" t="n">
        <v>916</v>
      </c>
      <c r="I15" s="36" t="n">
        <v>873</v>
      </c>
      <c r="J15" s="36" t="n">
        <v>778</v>
      </c>
      <c r="K15" s="36" t="n">
        <v>667</v>
      </c>
      <c r="L15" s="36" t="n">
        <v>613</v>
      </c>
      <c r="M15" s="36" t="n">
        <v>587</v>
      </c>
      <c r="N15" s="36" t="n">
        <v>499</v>
      </c>
      <c r="O15" s="36" t="n">
        <v>382</v>
      </c>
      <c r="P15" s="36" t="n">
        <v>855</v>
      </c>
      <c r="Q15" s="36" t="n">
        <f aca="false">SUM(C15:P15)</f>
        <v>12629</v>
      </c>
      <c r="R15" s="36" t="n">
        <v>1268</v>
      </c>
      <c r="S15" s="36" t="n">
        <v>1321</v>
      </c>
      <c r="T15" s="36" t="n">
        <v>1330</v>
      </c>
      <c r="U15" s="36" t="n">
        <v>1284</v>
      </c>
      <c r="V15" s="36" t="n">
        <v>1179</v>
      </c>
      <c r="W15" s="36" t="n">
        <v>1091</v>
      </c>
      <c r="X15" s="36" t="n">
        <v>1022</v>
      </c>
      <c r="Y15" s="36" t="n">
        <v>894</v>
      </c>
      <c r="Z15" s="36" t="n">
        <v>779</v>
      </c>
      <c r="AA15" s="36" t="n">
        <v>722</v>
      </c>
      <c r="AB15" s="36" t="n">
        <v>680</v>
      </c>
      <c r="AC15" s="36" t="n">
        <v>568</v>
      </c>
      <c r="AD15" s="36" t="n">
        <v>425</v>
      </c>
      <c r="AE15" s="36" t="n">
        <v>1019</v>
      </c>
      <c r="AF15" s="36" t="n">
        <f aca="false">SUM(R15:AE15)</f>
        <v>13582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7831</v>
      </c>
      <c r="D16" s="36" t="n">
        <v>8376</v>
      </c>
      <c r="E16" s="36" t="n">
        <v>8265</v>
      </c>
      <c r="F16" s="36" t="n">
        <v>7628</v>
      </c>
      <c r="G16" s="36" t="n">
        <v>6606</v>
      </c>
      <c r="H16" s="36" t="n">
        <v>5949</v>
      </c>
      <c r="I16" s="36" t="n">
        <v>5596</v>
      </c>
      <c r="J16" s="36" t="n">
        <v>4821</v>
      </c>
      <c r="K16" s="36" t="n">
        <v>4200</v>
      </c>
      <c r="L16" s="36" t="n">
        <v>3920</v>
      </c>
      <c r="M16" s="36" t="n">
        <v>3520</v>
      </c>
      <c r="N16" s="36" t="n">
        <v>2868</v>
      </c>
      <c r="O16" s="36" t="n">
        <v>2413</v>
      </c>
      <c r="P16" s="36" t="n">
        <v>5633</v>
      </c>
      <c r="Q16" s="36" t="n">
        <f aca="false">SUM(C16:P16)</f>
        <v>77626</v>
      </c>
      <c r="R16" s="36" t="n">
        <v>7827</v>
      </c>
      <c r="S16" s="36" t="n">
        <v>7984</v>
      </c>
      <c r="T16" s="36" t="n">
        <v>8265</v>
      </c>
      <c r="U16" s="36" t="n">
        <v>8267</v>
      </c>
      <c r="V16" s="36" t="n">
        <v>7697</v>
      </c>
      <c r="W16" s="36" t="n">
        <v>7084</v>
      </c>
      <c r="X16" s="36" t="n">
        <v>6481</v>
      </c>
      <c r="Y16" s="36" t="n">
        <v>5695</v>
      </c>
      <c r="Z16" s="36" t="n">
        <v>5173</v>
      </c>
      <c r="AA16" s="36" t="n">
        <v>4778</v>
      </c>
      <c r="AB16" s="36" t="n">
        <v>4180</v>
      </c>
      <c r="AC16" s="36" t="n">
        <v>3441</v>
      </c>
      <c r="AD16" s="36" t="n">
        <v>2830</v>
      </c>
      <c r="AE16" s="36" t="n">
        <v>6850</v>
      </c>
      <c r="AF16" s="36" t="n">
        <f aca="false">SUM(R16:AE16)</f>
        <v>86552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7943</v>
      </c>
      <c r="D17" s="36" t="n">
        <v>8269</v>
      </c>
      <c r="E17" s="36" t="n">
        <v>8569</v>
      </c>
      <c r="F17" s="36" t="n">
        <v>9195</v>
      </c>
      <c r="G17" s="36" t="n">
        <v>9507</v>
      </c>
      <c r="H17" s="36" t="n">
        <v>9057</v>
      </c>
      <c r="I17" s="36" t="n">
        <v>8265</v>
      </c>
      <c r="J17" s="36" t="n">
        <v>7273</v>
      </c>
      <c r="K17" s="36" t="n">
        <v>6434</v>
      </c>
      <c r="L17" s="36" t="n">
        <v>5992</v>
      </c>
      <c r="M17" s="36" t="n">
        <v>5590</v>
      </c>
      <c r="N17" s="36" t="n">
        <v>4582</v>
      </c>
      <c r="O17" s="36" t="n">
        <v>3406</v>
      </c>
      <c r="P17" s="36" t="n">
        <v>6181</v>
      </c>
      <c r="Q17" s="36" t="n">
        <f aca="false">SUM(C17:P17)</f>
        <v>100263</v>
      </c>
      <c r="R17" s="36" t="n">
        <v>7790</v>
      </c>
      <c r="S17" s="36" t="n">
        <v>8171</v>
      </c>
      <c r="T17" s="36" t="n">
        <v>8041</v>
      </c>
      <c r="U17" s="36" t="n">
        <v>8529</v>
      </c>
      <c r="V17" s="36" t="n">
        <v>9124</v>
      </c>
      <c r="W17" s="36" t="n">
        <v>9014</v>
      </c>
      <c r="X17" s="36" t="n">
        <v>8417</v>
      </c>
      <c r="Y17" s="36" t="n">
        <v>7760</v>
      </c>
      <c r="Z17" s="36" t="n">
        <v>7242</v>
      </c>
      <c r="AA17" s="36" t="n">
        <v>6825</v>
      </c>
      <c r="AB17" s="36" t="n">
        <v>6216</v>
      </c>
      <c r="AC17" s="36" t="n">
        <v>5093</v>
      </c>
      <c r="AD17" s="36" t="n">
        <v>4024</v>
      </c>
      <c r="AE17" s="36" t="n">
        <v>8249</v>
      </c>
      <c r="AF17" s="36" t="n">
        <f aca="false">SUM(R17:AE17)</f>
        <v>104495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925</v>
      </c>
      <c r="D18" s="36" t="n">
        <v>1023</v>
      </c>
      <c r="E18" s="36" t="n">
        <v>1041</v>
      </c>
      <c r="F18" s="36" t="n">
        <v>1001</v>
      </c>
      <c r="G18" s="36" t="n">
        <v>893</v>
      </c>
      <c r="H18" s="36" t="n">
        <v>809</v>
      </c>
      <c r="I18" s="36" t="n">
        <v>762</v>
      </c>
      <c r="J18" s="36" t="n">
        <v>680</v>
      </c>
      <c r="K18" s="36" t="n">
        <v>619</v>
      </c>
      <c r="L18" s="36" t="n">
        <v>586</v>
      </c>
      <c r="M18" s="36" t="n">
        <v>543</v>
      </c>
      <c r="N18" s="36" t="n">
        <v>488</v>
      </c>
      <c r="O18" s="36" t="n">
        <v>448</v>
      </c>
      <c r="P18" s="36" t="n">
        <v>1290</v>
      </c>
      <c r="Q18" s="36" t="n">
        <f aca="false">SUM(C18:P18)</f>
        <v>11108</v>
      </c>
      <c r="R18" s="36" t="n">
        <v>918</v>
      </c>
      <c r="S18" s="36" t="n">
        <v>1008</v>
      </c>
      <c r="T18" s="36" t="n">
        <v>1042</v>
      </c>
      <c r="U18" s="36" t="n">
        <v>1001</v>
      </c>
      <c r="V18" s="36" t="n">
        <v>927</v>
      </c>
      <c r="W18" s="36" t="n">
        <v>906</v>
      </c>
      <c r="X18" s="36" t="n">
        <v>912</v>
      </c>
      <c r="Y18" s="36" t="n">
        <v>858</v>
      </c>
      <c r="Z18" s="36" t="n">
        <v>779</v>
      </c>
      <c r="AA18" s="36" t="n">
        <v>731</v>
      </c>
      <c r="AB18" s="36" t="n">
        <v>686</v>
      </c>
      <c r="AC18" s="36" t="n">
        <v>588</v>
      </c>
      <c r="AD18" s="36" t="n">
        <v>508</v>
      </c>
      <c r="AE18" s="36" t="n">
        <v>1401</v>
      </c>
      <c r="AF18" s="36" t="n">
        <f aca="false">SUM(R18:AE18)</f>
        <v>12265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27236</v>
      </c>
      <c r="D19" s="36" t="n">
        <v>28755</v>
      </c>
      <c r="E19" s="36" t="n">
        <v>27902</v>
      </c>
      <c r="F19" s="36" t="n">
        <v>27195</v>
      </c>
      <c r="G19" s="36" t="n">
        <v>26525</v>
      </c>
      <c r="H19" s="36" t="n">
        <v>26336</v>
      </c>
      <c r="I19" s="36" t="n">
        <v>25281</v>
      </c>
      <c r="J19" s="36" t="n">
        <v>21874</v>
      </c>
      <c r="K19" s="36" t="n">
        <v>18782</v>
      </c>
      <c r="L19" s="36" t="n">
        <v>17288</v>
      </c>
      <c r="M19" s="36" t="n">
        <v>16146</v>
      </c>
      <c r="N19" s="36" t="n">
        <v>13875</v>
      </c>
      <c r="O19" s="36" t="n">
        <v>11274</v>
      </c>
      <c r="P19" s="36" t="n">
        <v>19442</v>
      </c>
      <c r="Q19" s="36" t="n">
        <f aca="false">SUM(C19:P19)</f>
        <v>307911</v>
      </c>
      <c r="R19" s="36" t="n">
        <v>26495</v>
      </c>
      <c r="S19" s="36" t="n">
        <v>26441</v>
      </c>
      <c r="T19" s="36" t="n">
        <v>26626</v>
      </c>
      <c r="U19" s="36" t="n">
        <v>26560</v>
      </c>
      <c r="V19" s="36" t="n">
        <v>26371</v>
      </c>
      <c r="W19" s="36" t="n">
        <v>26354</v>
      </c>
      <c r="X19" s="36" t="n">
        <v>25918</v>
      </c>
      <c r="Y19" s="36" t="n">
        <v>23954</v>
      </c>
      <c r="Z19" s="36" t="n">
        <v>21632</v>
      </c>
      <c r="AA19" s="36" t="n">
        <v>20223</v>
      </c>
      <c r="AB19" s="36" t="n">
        <v>18851</v>
      </c>
      <c r="AC19" s="36" t="n">
        <v>16020</v>
      </c>
      <c r="AD19" s="36" t="n">
        <v>12807</v>
      </c>
      <c r="AE19" s="36" t="n">
        <v>25013</v>
      </c>
      <c r="AF19" s="36" t="n">
        <f aca="false">SUM(R19:AE19)</f>
        <v>323265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1783</v>
      </c>
      <c r="D20" s="36" t="n">
        <v>1819</v>
      </c>
      <c r="E20" s="36" t="n">
        <v>1770</v>
      </c>
      <c r="F20" s="36" t="n">
        <v>1761</v>
      </c>
      <c r="G20" s="36" t="n">
        <v>1700</v>
      </c>
      <c r="H20" s="36" t="n">
        <v>1597</v>
      </c>
      <c r="I20" s="36" t="n">
        <v>1539</v>
      </c>
      <c r="J20" s="36" t="n">
        <v>1473</v>
      </c>
      <c r="K20" s="36" t="n">
        <v>1346</v>
      </c>
      <c r="L20" s="36" t="n">
        <v>1217</v>
      </c>
      <c r="M20" s="36" t="n">
        <v>1134</v>
      </c>
      <c r="N20" s="36" t="n">
        <v>989</v>
      </c>
      <c r="O20" s="36" t="n">
        <v>834</v>
      </c>
      <c r="P20" s="36" t="n">
        <v>2133</v>
      </c>
      <c r="Q20" s="36" t="n">
        <f aca="false">SUM(C20:P20)</f>
        <v>21095</v>
      </c>
      <c r="R20" s="36" t="n">
        <v>1716</v>
      </c>
      <c r="S20" s="36" t="n">
        <v>1749</v>
      </c>
      <c r="T20" s="36" t="n">
        <v>1695</v>
      </c>
      <c r="U20" s="36" t="n">
        <v>1675</v>
      </c>
      <c r="V20" s="36" t="n">
        <v>1618</v>
      </c>
      <c r="W20" s="36" t="n">
        <v>1608</v>
      </c>
      <c r="X20" s="36" t="n">
        <v>1643</v>
      </c>
      <c r="Y20" s="36" t="n">
        <v>1592</v>
      </c>
      <c r="Z20" s="36" t="n">
        <v>1498</v>
      </c>
      <c r="AA20" s="36" t="n">
        <v>1363</v>
      </c>
      <c r="AB20" s="36" t="n">
        <v>1220</v>
      </c>
      <c r="AC20" s="36" t="n">
        <v>1085</v>
      </c>
      <c r="AD20" s="36" t="n">
        <v>955</v>
      </c>
      <c r="AE20" s="36" t="n">
        <v>2247</v>
      </c>
      <c r="AF20" s="36" t="n">
        <f aca="false">SUM(R20:AE20)</f>
        <v>21664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2238</v>
      </c>
      <c r="D21" s="36" t="n">
        <v>2233</v>
      </c>
      <c r="E21" s="36" t="n">
        <v>2389</v>
      </c>
      <c r="F21" s="36" t="n">
        <v>2186</v>
      </c>
      <c r="G21" s="36" t="n">
        <v>1721</v>
      </c>
      <c r="H21" s="36" t="n">
        <v>1534</v>
      </c>
      <c r="I21" s="36" t="n">
        <v>1593</v>
      </c>
      <c r="J21" s="36" t="n">
        <v>1465</v>
      </c>
      <c r="K21" s="36" t="n">
        <v>1326</v>
      </c>
      <c r="L21" s="36" t="n">
        <v>1311</v>
      </c>
      <c r="M21" s="36" t="n">
        <v>1291</v>
      </c>
      <c r="N21" s="36" t="n">
        <v>1154</v>
      </c>
      <c r="O21" s="36" t="n">
        <v>1030</v>
      </c>
      <c r="P21" s="36" t="n">
        <v>2985</v>
      </c>
      <c r="Q21" s="36" t="n">
        <f aca="false">SUM(C21:P21)</f>
        <v>24456</v>
      </c>
      <c r="R21" s="36" t="n">
        <v>2203</v>
      </c>
      <c r="S21" s="36" t="n">
        <v>2257</v>
      </c>
      <c r="T21" s="36" t="n">
        <v>2383</v>
      </c>
      <c r="U21" s="36" t="n">
        <v>2467</v>
      </c>
      <c r="V21" s="36" t="n">
        <v>2317</v>
      </c>
      <c r="W21" s="36" t="n">
        <v>2051</v>
      </c>
      <c r="X21" s="36" t="n">
        <v>1881</v>
      </c>
      <c r="Y21" s="36" t="n">
        <v>1767</v>
      </c>
      <c r="Z21" s="36" t="n">
        <v>1719</v>
      </c>
      <c r="AA21" s="36" t="n">
        <v>1659</v>
      </c>
      <c r="AB21" s="36" t="n">
        <v>1505</v>
      </c>
      <c r="AC21" s="36" t="n">
        <v>1309</v>
      </c>
      <c r="AD21" s="36" t="n">
        <v>1149</v>
      </c>
      <c r="AE21" s="36" t="n">
        <v>3307</v>
      </c>
      <c r="AF21" s="36" t="n">
        <f aca="false">SUM(R21:AE21)</f>
        <v>27974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74422</v>
      </c>
      <c r="D22" s="36" t="n">
        <v>76998</v>
      </c>
      <c r="E22" s="36" t="n">
        <v>78273</v>
      </c>
      <c r="F22" s="36" t="n">
        <v>78876</v>
      </c>
      <c r="G22" s="36" t="n">
        <v>77749</v>
      </c>
      <c r="H22" s="36" t="n">
        <v>75960</v>
      </c>
      <c r="I22" s="36" t="n">
        <v>73157</v>
      </c>
      <c r="J22" s="36" t="n">
        <v>65374</v>
      </c>
      <c r="K22" s="36" t="n">
        <v>56971</v>
      </c>
      <c r="L22" s="36" t="n">
        <v>50497</v>
      </c>
      <c r="M22" s="36" t="n">
        <v>44184</v>
      </c>
      <c r="N22" s="36" t="n">
        <v>35384</v>
      </c>
      <c r="O22" s="36" t="n">
        <v>26948</v>
      </c>
      <c r="P22" s="36" t="n">
        <v>44385</v>
      </c>
      <c r="Q22" s="36" t="n">
        <f aca="false">SUM(C22:P22)</f>
        <v>859178</v>
      </c>
      <c r="R22" s="36" t="n">
        <v>69817</v>
      </c>
      <c r="S22" s="36" t="n">
        <v>74268</v>
      </c>
      <c r="T22" s="36" t="n">
        <v>73346</v>
      </c>
      <c r="U22" s="36" t="n">
        <v>72700</v>
      </c>
      <c r="V22" s="36" t="n">
        <v>72490</v>
      </c>
      <c r="W22" s="36" t="n">
        <v>72817</v>
      </c>
      <c r="X22" s="36" t="n">
        <v>73362</v>
      </c>
      <c r="Y22" s="36" t="n">
        <v>69306</v>
      </c>
      <c r="Z22" s="36" t="n">
        <v>62633</v>
      </c>
      <c r="AA22" s="36" t="n">
        <v>55984</v>
      </c>
      <c r="AB22" s="36" t="n">
        <v>48770</v>
      </c>
      <c r="AC22" s="36" t="n">
        <v>39671</v>
      </c>
      <c r="AD22" s="36" t="n">
        <v>30747</v>
      </c>
      <c r="AE22" s="36" t="n">
        <v>56838</v>
      </c>
      <c r="AF22" s="36" t="n">
        <f aca="false">SUM(R22:AE22)</f>
        <v>872749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1817</v>
      </c>
      <c r="D23" s="36" t="n">
        <v>2072</v>
      </c>
      <c r="E23" s="36" t="n">
        <v>2118</v>
      </c>
      <c r="F23" s="36" t="n">
        <v>2048</v>
      </c>
      <c r="G23" s="36" t="n">
        <v>1976</v>
      </c>
      <c r="H23" s="36" t="n">
        <v>2041</v>
      </c>
      <c r="I23" s="36" t="n">
        <v>2121</v>
      </c>
      <c r="J23" s="36" t="n">
        <v>2043</v>
      </c>
      <c r="K23" s="36" t="n">
        <v>1889</v>
      </c>
      <c r="L23" s="36" t="n">
        <v>1702</v>
      </c>
      <c r="M23" s="36" t="n">
        <v>1527</v>
      </c>
      <c r="N23" s="36" t="n">
        <v>1342</v>
      </c>
      <c r="O23" s="36" t="n">
        <v>1184</v>
      </c>
      <c r="P23" s="36" t="n">
        <v>3141</v>
      </c>
      <c r="Q23" s="36" t="n">
        <f aca="false">SUM(C23:P23)</f>
        <v>27021</v>
      </c>
      <c r="R23" s="36" t="n">
        <v>1775</v>
      </c>
      <c r="S23" s="36" t="n">
        <v>1973</v>
      </c>
      <c r="T23" s="36" t="n">
        <v>1989</v>
      </c>
      <c r="U23" s="36" t="n">
        <v>1951</v>
      </c>
      <c r="V23" s="36" t="n">
        <v>1953</v>
      </c>
      <c r="W23" s="36" t="n">
        <v>2056</v>
      </c>
      <c r="X23" s="36" t="n">
        <v>2246</v>
      </c>
      <c r="Y23" s="36" t="n">
        <v>2301</v>
      </c>
      <c r="Z23" s="36" t="n">
        <v>2195</v>
      </c>
      <c r="AA23" s="36" t="n">
        <v>2053</v>
      </c>
      <c r="AB23" s="36" t="n">
        <v>1865</v>
      </c>
      <c r="AC23" s="36" t="n">
        <v>1645</v>
      </c>
      <c r="AD23" s="36" t="n">
        <v>1486</v>
      </c>
      <c r="AE23" s="36" t="n">
        <v>3975</v>
      </c>
      <c r="AF23" s="36" t="n">
        <f aca="false">SUM(R23:AE23)</f>
        <v>29463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1251</v>
      </c>
      <c r="D24" s="36" t="n">
        <v>1311</v>
      </c>
      <c r="E24" s="36" t="n">
        <v>1331</v>
      </c>
      <c r="F24" s="36" t="n">
        <v>1243</v>
      </c>
      <c r="G24" s="36" t="n">
        <v>1034</v>
      </c>
      <c r="H24" s="36" t="n">
        <v>859</v>
      </c>
      <c r="I24" s="36" t="n">
        <v>786</v>
      </c>
      <c r="J24" s="36" t="n">
        <v>713</v>
      </c>
      <c r="K24" s="36" t="n">
        <v>630</v>
      </c>
      <c r="L24" s="36" t="n">
        <v>585</v>
      </c>
      <c r="M24" s="36" t="n">
        <v>559</v>
      </c>
      <c r="N24" s="36" t="n">
        <v>488</v>
      </c>
      <c r="O24" s="36" t="n">
        <v>420</v>
      </c>
      <c r="P24" s="36" t="n">
        <v>1125</v>
      </c>
      <c r="Q24" s="36" t="n">
        <f aca="false">SUM(C24:P24)</f>
        <v>12335</v>
      </c>
      <c r="R24" s="36" t="n">
        <v>1164</v>
      </c>
      <c r="S24" s="36" t="n">
        <v>1292</v>
      </c>
      <c r="T24" s="36" t="n">
        <v>1340</v>
      </c>
      <c r="U24" s="36" t="n">
        <v>1272</v>
      </c>
      <c r="V24" s="36" t="n">
        <v>1117</v>
      </c>
      <c r="W24" s="36" t="n">
        <v>1004</v>
      </c>
      <c r="X24" s="36" t="n">
        <v>923</v>
      </c>
      <c r="Y24" s="36" t="n">
        <v>793</v>
      </c>
      <c r="Z24" s="36" t="n">
        <v>699</v>
      </c>
      <c r="AA24" s="36" t="n">
        <v>657</v>
      </c>
      <c r="AB24" s="36" t="n">
        <v>600</v>
      </c>
      <c r="AC24" s="36" t="n">
        <v>522</v>
      </c>
      <c r="AD24" s="36" t="n">
        <v>489</v>
      </c>
      <c r="AE24" s="36" t="n">
        <v>1254</v>
      </c>
      <c r="AF24" s="36" t="n">
        <f aca="false">SUM(R24:AE24)</f>
        <v>13126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7096</v>
      </c>
      <c r="D25" s="36" t="n">
        <v>7041</v>
      </c>
      <c r="E25" s="36" t="n">
        <v>7244</v>
      </c>
      <c r="F25" s="36" t="n">
        <v>7215</v>
      </c>
      <c r="G25" s="36" t="n">
        <v>6522</v>
      </c>
      <c r="H25" s="36" t="n">
        <v>5868</v>
      </c>
      <c r="I25" s="36" t="n">
        <v>5604</v>
      </c>
      <c r="J25" s="36" t="n">
        <v>5138</v>
      </c>
      <c r="K25" s="36" t="n">
        <v>4594</v>
      </c>
      <c r="L25" s="36" t="n">
        <v>4227</v>
      </c>
      <c r="M25" s="36" t="n">
        <v>3891</v>
      </c>
      <c r="N25" s="36" t="n">
        <v>3346</v>
      </c>
      <c r="O25" s="36" t="n">
        <v>3031</v>
      </c>
      <c r="P25" s="36" t="n">
        <v>7866</v>
      </c>
      <c r="Q25" s="36" t="n">
        <f aca="false">SUM(C25:P25)</f>
        <v>78683</v>
      </c>
      <c r="R25" s="36" t="n">
        <v>6649</v>
      </c>
      <c r="S25" s="36" t="n">
        <v>6783</v>
      </c>
      <c r="T25" s="36" t="n">
        <v>7015</v>
      </c>
      <c r="U25" s="36" t="n">
        <v>7151</v>
      </c>
      <c r="V25" s="36" t="n">
        <v>6799</v>
      </c>
      <c r="W25" s="36" t="n">
        <v>6413</v>
      </c>
      <c r="X25" s="36" t="n">
        <v>6316</v>
      </c>
      <c r="Y25" s="36" t="n">
        <v>6015</v>
      </c>
      <c r="Z25" s="36" t="n">
        <v>5559</v>
      </c>
      <c r="AA25" s="36" t="n">
        <v>5145</v>
      </c>
      <c r="AB25" s="36" t="n">
        <v>4674</v>
      </c>
      <c r="AC25" s="36" t="n">
        <v>4102</v>
      </c>
      <c r="AD25" s="36" t="n">
        <v>3694</v>
      </c>
      <c r="AE25" s="36" t="n">
        <v>9430</v>
      </c>
      <c r="AF25" s="36" t="n">
        <f aca="false">SUM(R25:AE25)</f>
        <v>85745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536</v>
      </c>
      <c r="D26" s="36" t="n">
        <v>541</v>
      </c>
      <c r="E26" s="36" t="n">
        <v>537</v>
      </c>
      <c r="F26" s="36" t="n">
        <v>505</v>
      </c>
      <c r="G26" s="36" t="n">
        <v>468</v>
      </c>
      <c r="H26" s="36" t="n">
        <v>465</v>
      </c>
      <c r="I26" s="36" t="n">
        <v>464</v>
      </c>
      <c r="J26" s="36" t="n">
        <v>414</v>
      </c>
      <c r="K26" s="36" t="n">
        <v>374</v>
      </c>
      <c r="L26" s="36" t="n">
        <v>364</v>
      </c>
      <c r="M26" s="36" t="n">
        <v>339</v>
      </c>
      <c r="N26" s="36" t="n">
        <v>286</v>
      </c>
      <c r="O26" s="36" t="n">
        <v>262</v>
      </c>
      <c r="P26" s="36" t="n">
        <v>704</v>
      </c>
      <c r="Q26" s="36" t="n">
        <f aca="false">SUM(C26:P26)</f>
        <v>6259</v>
      </c>
      <c r="R26" s="36" t="n">
        <v>519</v>
      </c>
      <c r="S26" s="36" t="n">
        <v>525</v>
      </c>
      <c r="T26" s="36" t="n">
        <v>526</v>
      </c>
      <c r="U26" s="36" t="n">
        <v>521</v>
      </c>
      <c r="V26" s="36" t="n">
        <v>513</v>
      </c>
      <c r="W26" s="36" t="n">
        <v>520</v>
      </c>
      <c r="X26" s="36" t="n">
        <v>535</v>
      </c>
      <c r="Y26" s="36" t="n">
        <v>500</v>
      </c>
      <c r="Z26" s="36" t="n">
        <v>445</v>
      </c>
      <c r="AA26" s="36" t="n">
        <v>413</v>
      </c>
      <c r="AB26" s="36" t="n">
        <v>381</v>
      </c>
      <c r="AC26" s="36" t="n">
        <v>340</v>
      </c>
      <c r="AD26" s="36" t="n">
        <v>312</v>
      </c>
      <c r="AE26" s="36" t="n">
        <v>856</v>
      </c>
      <c r="AF26" s="36" t="n">
        <f aca="false">SUM(R26:AE26)</f>
        <v>6906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4653</v>
      </c>
      <c r="D27" s="36" t="n">
        <v>4650</v>
      </c>
      <c r="E27" s="36" t="n">
        <v>4397</v>
      </c>
      <c r="F27" s="36" t="n">
        <v>4252</v>
      </c>
      <c r="G27" s="36" t="n">
        <v>4169</v>
      </c>
      <c r="H27" s="36" t="n">
        <v>4115</v>
      </c>
      <c r="I27" s="36" t="n">
        <v>3845</v>
      </c>
      <c r="J27" s="36" t="n">
        <v>3171</v>
      </c>
      <c r="K27" s="36" t="n">
        <v>2557</v>
      </c>
      <c r="L27" s="36" t="n">
        <v>2141</v>
      </c>
      <c r="M27" s="36" t="n">
        <v>1838</v>
      </c>
      <c r="N27" s="36" t="n">
        <v>1524</v>
      </c>
      <c r="O27" s="36" t="n">
        <v>1198</v>
      </c>
      <c r="P27" s="36" t="n">
        <v>2374</v>
      </c>
      <c r="Q27" s="36" t="n">
        <f aca="false">SUM(C27:P27)</f>
        <v>44884</v>
      </c>
      <c r="R27" s="36" t="n">
        <v>4310</v>
      </c>
      <c r="S27" s="36" t="n">
        <v>4270</v>
      </c>
      <c r="T27" s="36" t="n">
        <v>4179</v>
      </c>
      <c r="U27" s="36" t="n">
        <v>4018</v>
      </c>
      <c r="V27" s="36" t="n">
        <v>3914</v>
      </c>
      <c r="W27" s="36" t="n">
        <v>3963</v>
      </c>
      <c r="X27" s="36" t="n">
        <v>3871</v>
      </c>
      <c r="Y27" s="36" t="n">
        <v>3348</v>
      </c>
      <c r="Z27" s="36" t="n">
        <v>2776</v>
      </c>
      <c r="AA27" s="36" t="n">
        <v>2373</v>
      </c>
      <c r="AB27" s="36" t="n">
        <v>2008</v>
      </c>
      <c r="AC27" s="36" t="n">
        <v>1627</v>
      </c>
      <c r="AD27" s="36" t="n">
        <v>1311</v>
      </c>
      <c r="AE27" s="36" t="n">
        <v>2688</v>
      </c>
      <c r="AF27" s="36" t="n">
        <f aca="false">SUM(R27:AE27)</f>
        <v>44656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2973</v>
      </c>
      <c r="D28" s="36" t="n">
        <v>2964</v>
      </c>
      <c r="E28" s="36" t="n">
        <v>3015</v>
      </c>
      <c r="F28" s="36" t="n">
        <v>3009</v>
      </c>
      <c r="G28" s="36" t="n">
        <v>2827</v>
      </c>
      <c r="H28" s="36" t="n">
        <v>2514</v>
      </c>
      <c r="I28" s="36" t="n">
        <v>2262</v>
      </c>
      <c r="J28" s="36" t="n">
        <v>2013</v>
      </c>
      <c r="K28" s="36" t="n">
        <v>1754</v>
      </c>
      <c r="L28" s="36" t="n">
        <v>1578</v>
      </c>
      <c r="M28" s="36" t="n">
        <v>1490</v>
      </c>
      <c r="N28" s="36" t="n">
        <v>1343</v>
      </c>
      <c r="O28" s="36" t="n">
        <v>1115</v>
      </c>
      <c r="P28" s="36" t="n">
        <v>2487</v>
      </c>
      <c r="Q28" s="36" t="n">
        <f aca="false">SUM(C28:P28)</f>
        <v>31344</v>
      </c>
      <c r="R28" s="36" t="n">
        <v>2934</v>
      </c>
      <c r="S28" s="36" t="n">
        <v>2828</v>
      </c>
      <c r="T28" s="36" t="n">
        <v>2926</v>
      </c>
      <c r="U28" s="36" t="n">
        <v>2995</v>
      </c>
      <c r="V28" s="36" t="n">
        <v>2848</v>
      </c>
      <c r="W28" s="36" t="n">
        <v>2612</v>
      </c>
      <c r="X28" s="36" t="n">
        <v>2431</v>
      </c>
      <c r="Y28" s="36" t="n">
        <v>2186</v>
      </c>
      <c r="Z28" s="36" t="n">
        <v>1942</v>
      </c>
      <c r="AA28" s="36" t="n">
        <v>1788</v>
      </c>
      <c r="AB28" s="36" t="n">
        <v>1639</v>
      </c>
      <c r="AC28" s="36" t="n">
        <v>1425</v>
      </c>
      <c r="AD28" s="36" t="n">
        <v>1228</v>
      </c>
      <c r="AE28" s="36" t="n">
        <v>3162</v>
      </c>
      <c r="AF28" s="36" t="n">
        <f aca="false">SUM(R28:AE28)</f>
        <v>32944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11166</v>
      </c>
      <c r="D29" s="36" t="n">
        <v>11783</v>
      </c>
      <c r="E29" s="36" t="n">
        <v>12274</v>
      </c>
      <c r="F29" s="36" t="n">
        <v>12573</v>
      </c>
      <c r="G29" s="36" t="n">
        <v>12249</v>
      </c>
      <c r="H29" s="36" t="n">
        <v>11802</v>
      </c>
      <c r="I29" s="36" t="n">
        <v>11634</v>
      </c>
      <c r="J29" s="36" t="n">
        <v>11012</v>
      </c>
      <c r="K29" s="36" t="n">
        <v>10137</v>
      </c>
      <c r="L29" s="36" t="n">
        <v>9526</v>
      </c>
      <c r="M29" s="36" t="n">
        <v>8944</v>
      </c>
      <c r="N29" s="36" t="n">
        <v>7498</v>
      </c>
      <c r="O29" s="36" t="n">
        <v>5845</v>
      </c>
      <c r="P29" s="36" t="n">
        <v>11559</v>
      </c>
      <c r="Q29" s="36" t="n">
        <f aca="false">SUM(C29:P29)</f>
        <v>148002</v>
      </c>
      <c r="R29" s="36" t="n">
        <v>10891</v>
      </c>
      <c r="S29" s="36" t="n">
        <v>11520</v>
      </c>
      <c r="T29" s="36" t="n">
        <v>11705</v>
      </c>
      <c r="U29" s="36" t="n">
        <v>11888</v>
      </c>
      <c r="V29" s="36" t="n">
        <v>11632</v>
      </c>
      <c r="W29" s="36" t="n">
        <v>11591</v>
      </c>
      <c r="X29" s="36" t="n">
        <v>12044</v>
      </c>
      <c r="Y29" s="36" t="n">
        <v>12113</v>
      </c>
      <c r="Z29" s="36" t="n">
        <v>11642</v>
      </c>
      <c r="AA29" s="36" t="n">
        <v>10898</v>
      </c>
      <c r="AB29" s="36" t="n">
        <v>9942</v>
      </c>
      <c r="AC29" s="36" t="n">
        <v>8531</v>
      </c>
      <c r="AD29" s="36" t="n">
        <v>6990</v>
      </c>
      <c r="AE29" s="36" t="n">
        <v>14195</v>
      </c>
      <c r="AF29" s="36" t="n">
        <f aca="false">SUM(R29:AE29)</f>
        <v>155582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3974</v>
      </c>
      <c r="D30" s="36" t="n">
        <v>4184</v>
      </c>
      <c r="E30" s="36" t="n">
        <v>4368</v>
      </c>
      <c r="F30" s="36" t="n">
        <v>4408</v>
      </c>
      <c r="G30" s="36" t="n">
        <v>4097</v>
      </c>
      <c r="H30" s="36" t="n">
        <v>3686</v>
      </c>
      <c r="I30" s="36" t="n">
        <v>3575</v>
      </c>
      <c r="J30" s="36" t="n">
        <v>3485</v>
      </c>
      <c r="K30" s="36" t="n">
        <v>3293</v>
      </c>
      <c r="L30" s="36" t="n">
        <v>3149</v>
      </c>
      <c r="M30" s="36" t="n">
        <v>2950</v>
      </c>
      <c r="N30" s="36" t="n">
        <v>2625</v>
      </c>
      <c r="O30" s="36" t="n">
        <v>2395</v>
      </c>
      <c r="P30" s="36" t="n">
        <v>6795</v>
      </c>
      <c r="Q30" s="36" t="n">
        <f aca="false">SUM(C30:P30)</f>
        <v>52984</v>
      </c>
      <c r="R30" s="36" t="n">
        <v>3969</v>
      </c>
      <c r="S30" s="36" t="n">
        <v>4046</v>
      </c>
      <c r="T30" s="36" t="n">
        <v>4293</v>
      </c>
      <c r="U30" s="36" t="n">
        <v>4463</v>
      </c>
      <c r="V30" s="36" t="n">
        <v>4265</v>
      </c>
      <c r="W30" s="36" t="n">
        <v>3963</v>
      </c>
      <c r="X30" s="36" t="n">
        <v>3940</v>
      </c>
      <c r="Y30" s="36" t="n">
        <v>3918</v>
      </c>
      <c r="Z30" s="36" t="n">
        <v>3796</v>
      </c>
      <c r="AA30" s="36" t="n">
        <v>3733</v>
      </c>
      <c r="AB30" s="36" t="n">
        <v>3592</v>
      </c>
      <c r="AC30" s="36" t="n">
        <v>3233</v>
      </c>
      <c r="AD30" s="36" t="n">
        <v>2916</v>
      </c>
      <c r="AE30" s="36" t="n">
        <v>7882</v>
      </c>
      <c r="AF30" s="36" t="n">
        <f aca="false">SUM(R30:AE30)</f>
        <v>58009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1941</v>
      </c>
      <c r="D31" s="36" t="n">
        <v>2198</v>
      </c>
      <c r="E31" s="36" t="n">
        <v>2342</v>
      </c>
      <c r="F31" s="36" t="n">
        <v>2101</v>
      </c>
      <c r="G31" s="36" t="n">
        <v>1655</v>
      </c>
      <c r="H31" s="36" t="n">
        <v>1385</v>
      </c>
      <c r="I31" s="36" t="n">
        <v>1299</v>
      </c>
      <c r="J31" s="36" t="n">
        <v>1150</v>
      </c>
      <c r="K31" s="36" t="n">
        <v>1006</v>
      </c>
      <c r="L31" s="36" t="n">
        <v>911</v>
      </c>
      <c r="M31" s="36" t="n">
        <v>819</v>
      </c>
      <c r="N31" s="36" t="n">
        <v>716</v>
      </c>
      <c r="O31" s="36" t="n">
        <v>628</v>
      </c>
      <c r="P31" s="36" t="n">
        <v>1785</v>
      </c>
      <c r="Q31" s="36" t="n">
        <f aca="false">SUM(C31:P31)</f>
        <v>19936</v>
      </c>
      <c r="R31" s="36" t="n">
        <v>1902</v>
      </c>
      <c r="S31" s="36" t="n">
        <v>2129</v>
      </c>
      <c r="T31" s="36" t="n">
        <v>2232</v>
      </c>
      <c r="U31" s="36" t="n">
        <v>2196</v>
      </c>
      <c r="V31" s="36" t="n">
        <v>2021</v>
      </c>
      <c r="W31" s="36" t="n">
        <v>1815</v>
      </c>
      <c r="X31" s="36" t="n">
        <v>1611</v>
      </c>
      <c r="Y31" s="36" t="n">
        <v>1405</v>
      </c>
      <c r="Z31" s="36" t="n">
        <v>1289</v>
      </c>
      <c r="AA31" s="36" t="n">
        <v>1222</v>
      </c>
      <c r="AB31" s="36" t="n">
        <v>1104</v>
      </c>
      <c r="AC31" s="36" t="n">
        <v>932</v>
      </c>
      <c r="AD31" s="36" t="n">
        <v>801</v>
      </c>
      <c r="AE31" s="36" t="n">
        <v>2219</v>
      </c>
      <c r="AF31" s="36" t="n">
        <f aca="false">SUM(R31:AE31)</f>
        <v>22878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6093</v>
      </c>
      <c r="D32" s="36" t="n">
        <v>6454</v>
      </c>
      <c r="E32" s="36" t="n">
        <v>6415</v>
      </c>
      <c r="F32" s="36" t="n">
        <v>5904</v>
      </c>
      <c r="G32" s="36" t="n">
        <v>5023</v>
      </c>
      <c r="H32" s="36" t="n">
        <v>4334</v>
      </c>
      <c r="I32" s="36" t="n">
        <v>3971</v>
      </c>
      <c r="J32" s="36" t="n">
        <v>3416</v>
      </c>
      <c r="K32" s="36" t="n">
        <v>2985</v>
      </c>
      <c r="L32" s="36" t="n">
        <v>2861</v>
      </c>
      <c r="M32" s="36" t="n">
        <v>2698</v>
      </c>
      <c r="N32" s="36" t="n">
        <v>2303</v>
      </c>
      <c r="O32" s="36" t="n">
        <v>1943</v>
      </c>
      <c r="P32" s="36" t="n">
        <v>4770</v>
      </c>
      <c r="Q32" s="36" t="n">
        <f aca="false">SUM(C32:P32)</f>
        <v>59170</v>
      </c>
      <c r="R32" s="36" t="n">
        <v>5794</v>
      </c>
      <c r="S32" s="36" t="n">
        <v>6043</v>
      </c>
      <c r="T32" s="36" t="n">
        <v>6258</v>
      </c>
      <c r="U32" s="36" t="n">
        <v>6067</v>
      </c>
      <c r="V32" s="36" t="n">
        <v>5359</v>
      </c>
      <c r="W32" s="36" t="n">
        <v>4753</v>
      </c>
      <c r="X32" s="36" t="n">
        <v>4360</v>
      </c>
      <c r="Y32" s="36" t="n">
        <v>3845</v>
      </c>
      <c r="Z32" s="36" t="n">
        <v>3522</v>
      </c>
      <c r="AA32" s="36" t="n">
        <v>3300</v>
      </c>
      <c r="AB32" s="36" t="n">
        <v>2944</v>
      </c>
      <c r="AC32" s="36" t="n">
        <v>2515</v>
      </c>
      <c r="AD32" s="36" t="n">
        <v>2112</v>
      </c>
      <c r="AE32" s="36" t="n">
        <v>5737</v>
      </c>
      <c r="AF32" s="36" t="n">
        <f aca="false">SUM(R32:AE32)</f>
        <v>62609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5749</v>
      </c>
      <c r="D33" s="36" t="n">
        <v>5878</v>
      </c>
      <c r="E33" s="36" t="n">
        <v>5891</v>
      </c>
      <c r="F33" s="36" t="n">
        <v>5816</v>
      </c>
      <c r="G33" s="36" t="n">
        <v>5635</v>
      </c>
      <c r="H33" s="36" t="n">
        <v>5515</v>
      </c>
      <c r="I33" s="36" t="n">
        <v>5196</v>
      </c>
      <c r="J33" s="36" t="n">
        <v>4419</v>
      </c>
      <c r="K33" s="36" t="n">
        <v>3715</v>
      </c>
      <c r="L33" s="36" t="n">
        <v>3363</v>
      </c>
      <c r="M33" s="36" t="n">
        <v>3131</v>
      </c>
      <c r="N33" s="36" t="n">
        <v>2657</v>
      </c>
      <c r="O33" s="36" t="n">
        <v>2113</v>
      </c>
      <c r="P33" s="36" t="n">
        <v>3886</v>
      </c>
      <c r="Q33" s="36" t="n">
        <f aca="false">SUM(C33:P33)</f>
        <v>62964</v>
      </c>
      <c r="R33" s="36" t="n">
        <v>5618</v>
      </c>
      <c r="S33" s="36" t="n">
        <v>5957</v>
      </c>
      <c r="T33" s="36" t="n">
        <v>5776</v>
      </c>
      <c r="U33" s="36" t="n">
        <v>5681</v>
      </c>
      <c r="V33" s="36" t="n">
        <v>5577</v>
      </c>
      <c r="W33" s="36" t="n">
        <v>5511</v>
      </c>
      <c r="X33" s="36" t="n">
        <v>5321</v>
      </c>
      <c r="Y33" s="36" t="n">
        <v>4716</v>
      </c>
      <c r="Z33" s="36" t="n">
        <v>4166</v>
      </c>
      <c r="AA33" s="36" t="n">
        <v>3825</v>
      </c>
      <c r="AB33" s="36" t="n">
        <v>3465</v>
      </c>
      <c r="AC33" s="36" t="n">
        <v>2904</v>
      </c>
      <c r="AD33" s="36" t="n">
        <v>2354</v>
      </c>
      <c r="AE33" s="36" t="n">
        <v>5134</v>
      </c>
      <c r="AF33" s="36" t="n">
        <f aca="false">SUM(R33:AE33)</f>
        <v>66005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4254</v>
      </c>
      <c r="D34" s="36" t="n">
        <v>4543</v>
      </c>
      <c r="E34" s="36" t="n">
        <v>4437</v>
      </c>
      <c r="F34" s="36" t="n">
        <v>3965</v>
      </c>
      <c r="G34" s="36" t="n">
        <v>3463</v>
      </c>
      <c r="H34" s="36" t="n">
        <v>3263</v>
      </c>
      <c r="I34" s="36" t="n">
        <v>3262</v>
      </c>
      <c r="J34" s="36" t="n">
        <v>3012</v>
      </c>
      <c r="K34" s="36" t="n">
        <v>2607</v>
      </c>
      <c r="L34" s="36" t="n">
        <v>2254</v>
      </c>
      <c r="M34" s="36" t="n">
        <v>1904</v>
      </c>
      <c r="N34" s="36" t="n">
        <v>1509</v>
      </c>
      <c r="O34" s="36" t="n">
        <v>1196</v>
      </c>
      <c r="P34" s="36" t="n">
        <v>2317</v>
      </c>
      <c r="Q34" s="36" t="n">
        <f aca="false">SUM(C34:P34)</f>
        <v>41986</v>
      </c>
      <c r="R34" s="36" t="n">
        <v>4140</v>
      </c>
      <c r="S34" s="36" t="n">
        <v>4330</v>
      </c>
      <c r="T34" s="36" t="n">
        <v>4192</v>
      </c>
      <c r="U34" s="36" t="n">
        <v>3975</v>
      </c>
      <c r="V34" s="36" t="n">
        <v>3733</v>
      </c>
      <c r="W34" s="36" t="n">
        <v>3671</v>
      </c>
      <c r="X34" s="36" t="n">
        <v>3683</v>
      </c>
      <c r="Y34" s="36" t="n">
        <v>3372</v>
      </c>
      <c r="Z34" s="36" t="n">
        <v>2883</v>
      </c>
      <c r="AA34" s="36" t="n">
        <v>2443</v>
      </c>
      <c r="AB34" s="36" t="n">
        <v>2084</v>
      </c>
      <c r="AC34" s="36" t="n">
        <v>1700</v>
      </c>
      <c r="AD34" s="36" t="n">
        <v>1328</v>
      </c>
      <c r="AE34" s="36" t="n">
        <v>2881</v>
      </c>
      <c r="AF34" s="36" t="n">
        <f aca="false">SUM(R34:AE34)</f>
        <v>44415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6419</v>
      </c>
      <c r="D35" s="36" t="n">
        <v>6771</v>
      </c>
      <c r="E35" s="36" t="n">
        <v>6902</v>
      </c>
      <c r="F35" s="36" t="n">
        <v>6469</v>
      </c>
      <c r="G35" s="36" t="n">
        <v>5565</v>
      </c>
      <c r="H35" s="36" t="n">
        <v>4807</v>
      </c>
      <c r="I35" s="36" t="n">
        <v>4392</v>
      </c>
      <c r="J35" s="36" t="n">
        <v>3858</v>
      </c>
      <c r="K35" s="36" t="n">
        <v>3290</v>
      </c>
      <c r="L35" s="36" t="n">
        <v>2970</v>
      </c>
      <c r="M35" s="36" t="n">
        <v>2805</v>
      </c>
      <c r="N35" s="36" t="n">
        <v>2369</v>
      </c>
      <c r="O35" s="36" t="n">
        <v>1836</v>
      </c>
      <c r="P35" s="36" t="n">
        <v>3899</v>
      </c>
      <c r="Q35" s="36" t="n">
        <f aca="false">SUM(C35:P35)</f>
        <v>62352</v>
      </c>
      <c r="R35" s="36" t="n">
        <v>6290</v>
      </c>
      <c r="S35" s="36" t="n">
        <v>6486</v>
      </c>
      <c r="T35" s="36" t="n">
        <v>6710</v>
      </c>
      <c r="U35" s="36" t="n">
        <v>6651</v>
      </c>
      <c r="V35" s="36" t="n">
        <v>6173</v>
      </c>
      <c r="W35" s="36" t="n">
        <v>5597</v>
      </c>
      <c r="X35" s="36" t="n">
        <v>5104</v>
      </c>
      <c r="Y35" s="36" t="n">
        <v>4497</v>
      </c>
      <c r="Z35" s="36" t="n">
        <v>4010</v>
      </c>
      <c r="AA35" s="36" t="n">
        <v>3721</v>
      </c>
      <c r="AB35" s="36" t="n">
        <v>3308</v>
      </c>
      <c r="AC35" s="36" t="n">
        <v>2658</v>
      </c>
      <c r="AD35" s="36" t="n">
        <v>2101</v>
      </c>
      <c r="AE35" s="36" t="n">
        <v>5230</v>
      </c>
      <c r="AF35" s="36" t="n">
        <f aca="false">SUM(R35:AE35)</f>
        <v>68536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260</v>
      </c>
      <c r="D36" s="36" t="n">
        <v>286</v>
      </c>
      <c r="E36" s="36" t="n">
        <v>299</v>
      </c>
      <c r="F36" s="36" t="n">
        <v>275</v>
      </c>
      <c r="G36" s="36" t="n">
        <v>220</v>
      </c>
      <c r="H36" s="36" t="n">
        <v>180</v>
      </c>
      <c r="I36" s="36" t="n">
        <v>166</v>
      </c>
      <c r="J36" s="36" t="n">
        <v>151</v>
      </c>
      <c r="K36" s="36" t="n">
        <v>145</v>
      </c>
      <c r="L36" s="36" t="n">
        <v>146</v>
      </c>
      <c r="M36" s="36" t="n">
        <v>131</v>
      </c>
      <c r="N36" s="36" t="n">
        <v>100</v>
      </c>
      <c r="O36" s="36" t="n">
        <v>86</v>
      </c>
      <c r="P36" s="36" t="n">
        <v>298</v>
      </c>
      <c r="Q36" s="36" t="n">
        <f aca="false">SUM(C36:P36)</f>
        <v>2743</v>
      </c>
      <c r="R36" s="36" t="n">
        <v>247</v>
      </c>
      <c r="S36" s="36" t="n">
        <v>270</v>
      </c>
      <c r="T36" s="36" t="n">
        <v>283</v>
      </c>
      <c r="U36" s="36" t="n">
        <v>273</v>
      </c>
      <c r="V36" s="36" t="n">
        <v>238</v>
      </c>
      <c r="W36" s="36" t="n">
        <v>207</v>
      </c>
      <c r="X36" s="36" t="n">
        <v>198</v>
      </c>
      <c r="Y36" s="36" t="n">
        <v>190</v>
      </c>
      <c r="Z36" s="36" t="n">
        <v>176</v>
      </c>
      <c r="AA36" s="36" t="n">
        <v>163</v>
      </c>
      <c r="AB36" s="36" t="n">
        <v>145</v>
      </c>
      <c r="AC36" s="36" t="n">
        <v>121</v>
      </c>
      <c r="AD36" s="36" t="n">
        <v>114</v>
      </c>
      <c r="AE36" s="36" t="n">
        <v>390</v>
      </c>
      <c r="AF36" s="36" t="n">
        <f aca="false">SUM(R36:AE36)</f>
        <v>3015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4475</v>
      </c>
      <c r="D37" s="36" t="n">
        <v>4305</v>
      </c>
      <c r="E37" s="36" t="n">
        <v>4120</v>
      </c>
      <c r="F37" s="36" t="n">
        <v>3968</v>
      </c>
      <c r="G37" s="36" t="n">
        <v>3744</v>
      </c>
      <c r="H37" s="36" t="n">
        <v>3498</v>
      </c>
      <c r="I37" s="36" t="n">
        <v>3313</v>
      </c>
      <c r="J37" s="36" t="n">
        <v>2957</v>
      </c>
      <c r="K37" s="36" t="n">
        <v>2603</v>
      </c>
      <c r="L37" s="36" t="n">
        <v>2367</v>
      </c>
      <c r="M37" s="36" t="n">
        <v>2202</v>
      </c>
      <c r="N37" s="36" t="n">
        <v>1951</v>
      </c>
      <c r="O37" s="36" t="n">
        <v>1546</v>
      </c>
      <c r="P37" s="36" t="n">
        <v>3049</v>
      </c>
      <c r="Q37" s="36" t="n">
        <f aca="false">SUM(C37:P37)</f>
        <v>44098</v>
      </c>
      <c r="R37" s="36" t="n">
        <v>4357</v>
      </c>
      <c r="S37" s="36" t="n">
        <v>4206</v>
      </c>
      <c r="T37" s="36" t="n">
        <v>4083</v>
      </c>
      <c r="U37" s="36" t="n">
        <v>4058</v>
      </c>
      <c r="V37" s="36" t="n">
        <v>3975</v>
      </c>
      <c r="W37" s="36" t="n">
        <v>3837</v>
      </c>
      <c r="X37" s="36" t="n">
        <v>3634</v>
      </c>
      <c r="Y37" s="36" t="n">
        <v>3324</v>
      </c>
      <c r="Z37" s="36" t="n">
        <v>3022</v>
      </c>
      <c r="AA37" s="36" t="n">
        <v>2740</v>
      </c>
      <c r="AB37" s="36" t="n">
        <v>2468</v>
      </c>
      <c r="AC37" s="36" t="n">
        <v>2104</v>
      </c>
      <c r="AD37" s="36" t="n">
        <v>1712</v>
      </c>
      <c r="AE37" s="36" t="n">
        <v>3655</v>
      </c>
      <c r="AF37" s="36" t="n">
        <f aca="false">SUM(R37:AE37)</f>
        <v>47175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263</v>
      </c>
      <c r="D38" s="36" t="n">
        <v>256</v>
      </c>
      <c r="E38" s="36" t="n">
        <v>274</v>
      </c>
      <c r="F38" s="36" t="n">
        <v>287</v>
      </c>
      <c r="G38" s="36" t="n">
        <v>275</v>
      </c>
      <c r="H38" s="36" t="n">
        <v>257</v>
      </c>
      <c r="I38" s="36" t="n">
        <v>247</v>
      </c>
      <c r="J38" s="36" t="n">
        <v>224</v>
      </c>
      <c r="K38" s="36" t="n">
        <v>203</v>
      </c>
      <c r="L38" s="36" t="n">
        <v>212</v>
      </c>
      <c r="M38" s="36" t="n">
        <v>223</v>
      </c>
      <c r="N38" s="36" t="n">
        <v>199</v>
      </c>
      <c r="O38" s="36" t="n">
        <v>172</v>
      </c>
      <c r="P38" s="36" t="n">
        <v>597</v>
      </c>
      <c r="Q38" s="36" t="n">
        <f aca="false">SUM(C38:P38)</f>
        <v>3689</v>
      </c>
      <c r="R38" s="36" t="n">
        <v>240</v>
      </c>
      <c r="S38" s="36" t="n">
        <v>261</v>
      </c>
      <c r="T38" s="36" t="n">
        <v>276</v>
      </c>
      <c r="U38" s="36" t="n">
        <v>293</v>
      </c>
      <c r="V38" s="36" t="n">
        <v>301</v>
      </c>
      <c r="W38" s="36" t="n">
        <v>287</v>
      </c>
      <c r="X38" s="36" t="n">
        <v>263</v>
      </c>
      <c r="Y38" s="36" t="n">
        <v>245</v>
      </c>
      <c r="Z38" s="36" t="n">
        <v>245</v>
      </c>
      <c r="AA38" s="36" t="n">
        <v>255</v>
      </c>
      <c r="AB38" s="36" t="n">
        <v>257</v>
      </c>
      <c r="AC38" s="36" t="n">
        <v>236</v>
      </c>
      <c r="AD38" s="36" t="n">
        <v>213</v>
      </c>
      <c r="AE38" s="36" t="n">
        <v>662</v>
      </c>
      <c r="AF38" s="36" t="n">
        <f aca="false">SUM(R38:AE38)</f>
        <v>4034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10076</v>
      </c>
      <c r="D39" s="36" t="n">
        <v>10148</v>
      </c>
      <c r="E39" s="36" t="n">
        <v>9892</v>
      </c>
      <c r="F39" s="36" t="n">
        <v>9427</v>
      </c>
      <c r="G39" s="36" t="n">
        <v>9226</v>
      </c>
      <c r="H39" s="36" t="n">
        <v>9343</v>
      </c>
      <c r="I39" s="36" t="n">
        <v>8879</v>
      </c>
      <c r="J39" s="36" t="n">
        <v>7433</v>
      </c>
      <c r="K39" s="36" t="n">
        <v>5959</v>
      </c>
      <c r="L39" s="36" t="n">
        <v>4983</v>
      </c>
      <c r="M39" s="36" t="n">
        <v>4439</v>
      </c>
      <c r="N39" s="36" t="n">
        <v>3801</v>
      </c>
      <c r="O39" s="36" t="n">
        <v>3042</v>
      </c>
      <c r="P39" s="36" t="n">
        <v>6120</v>
      </c>
      <c r="Q39" s="36" t="n">
        <f aca="false">SUM(C39:P39)</f>
        <v>102768</v>
      </c>
      <c r="R39" s="36" t="n">
        <v>10264</v>
      </c>
      <c r="S39" s="36" t="n">
        <v>9876</v>
      </c>
      <c r="T39" s="36" t="n">
        <v>9229</v>
      </c>
      <c r="U39" s="36" t="n">
        <v>8998</v>
      </c>
      <c r="V39" s="36" t="n">
        <v>9135</v>
      </c>
      <c r="W39" s="36" t="n">
        <v>9224</v>
      </c>
      <c r="X39" s="36" t="n">
        <v>8800</v>
      </c>
      <c r="Y39" s="36" t="n">
        <v>7606</v>
      </c>
      <c r="Z39" s="36" t="n">
        <v>6323</v>
      </c>
      <c r="AA39" s="36" t="n">
        <v>5409</v>
      </c>
      <c r="AB39" s="36" t="n">
        <v>4866</v>
      </c>
      <c r="AC39" s="36" t="n">
        <v>4326</v>
      </c>
      <c r="AD39" s="36" t="n">
        <v>3637</v>
      </c>
      <c r="AE39" s="36" t="n">
        <v>7516</v>
      </c>
      <c r="AF39" s="36" t="n">
        <f aca="false">SUM(R39:AE39)</f>
        <v>105209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544</v>
      </c>
      <c r="D40" s="36" t="n">
        <v>551</v>
      </c>
      <c r="E40" s="36" t="n">
        <v>549</v>
      </c>
      <c r="F40" s="36" t="n">
        <v>533</v>
      </c>
      <c r="G40" s="36" t="n">
        <v>474</v>
      </c>
      <c r="H40" s="36" t="n">
        <v>437</v>
      </c>
      <c r="I40" s="36" t="n">
        <v>428</v>
      </c>
      <c r="J40" s="36" t="n">
        <v>388</v>
      </c>
      <c r="K40" s="36" t="n">
        <v>361</v>
      </c>
      <c r="L40" s="36" t="n">
        <v>360</v>
      </c>
      <c r="M40" s="36" t="n">
        <v>352</v>
      </c>
      <c r="N40" s="36" t="n">
        <v>318</v>
      </c>
      <c r="O40" s="36" t="n">
        <v>281</v>
      </c>
      <c r="P40" s="36" t="n">
        <v>894</v>
      </c>
      <c r="Q40" s="36" t="n">
        <f aca="false">SUM(C40:P40)</f>
        <v>6470</v>
      </c>
      <c r="R40" s="36" t="n">
        <v>521</v>
      </c>
      <c r="S40" s="36" t="n">
        <v>539</v>
      </c>
      <c r="T40" s="36" t="n">
        <v>533</v>
      </c>
      <c r="U40" s="36" t="n">
        <v>532</v>
      </c>
      <c r="V40" s="36" t="n">
        <v>519</v>
      </c>
      <c r="W40" s="36" t="n">
        <v>509</v>
      </c>
      <c r="X40" s="36" t="n">
        <v>497</v>
      </c>
      <c r="Y40" s="36" t="n">
        <v>450</v>
      </c>
      <c r="Z40" s="36" t="n">
        <v>416</v>
      </c>
      <c r="AA40" s="36" t="n">
        <v>426</v>
      </c>
      <c r="AB40" s="36" t="n">
        <v>425</v>
      </c>
      <c r="AC40" s="36" t="n">
        <v>374</v>
      </c>
      <c r="AD40" s="36" t="n">
        <v>326</v>
      </c>
      <c r="AE40" s="36" t="n">
        <v>1026</v>
      </c>
      <c r="AF40" s="36" t="n">
        <f aca="false">SUM(R40:AE40)</f>
        <v>7093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1439</v>
      </c>
      <c r="D41" s="36" t="n">
        <v>1484</v>
      </c>
      <c r="E41" s="36" t="n">
        <v>1499</v>
      </c>
      <c r="F41" s="36" t="n">
        <v>1544</v>
      </c>
      <c r="G41" s="36" t="n">
        <v>1493</v>
      </c>
      <c r="H41" s="36" t="n">
        <v>1359</v>
      </c>
      <c r="I41" s="36" t="n">
        <v>1269</v>
      </c>
      <c r="J41" s="36" t="n">
        <v>1187</v>
      </c>
      <c r="K41" s="36" t="n">
        <v>1081</v>
      </c>
      <c r="L41" s="36" t="n">
        <v>1022</v>
      </c>
      <c r="M41" s="36" t="n">
        <v>1000</v>
      </c>
      <c r="N41" s="36" t="n">
        <v>920</v>
      </c>
      <c r="O41" s="36" t="n">
        <v>833</v>
      </c>
      <c r="P41" s="36" t="n">
        <v>2257</v>
      </c>
      <c r="Q41" s="36" t="n">
        <f aca="false">SUM(C41:P41)</f>
        <v>18387</v>
      </c>
      <c r="R41" s="36" t="n">
        <v>1394</v>
      </c>
      <c r="S41" s="36" t="n">
        <v>1346</v>
      </c>
      <c r="T41" s="36" t="n">
        <v>1388</v>
      </c>
      <c r="U41" s="36" t="n">
        <v>1485</v>
      </c>
      <c r="V41" s="36" t="n">
        <v>1515</v>
      </c>
      <c r="W41" s="36" t="n">
        <v>1463</v>
      </c>
      <c r="X41" s="36" t="n">
        <v>1404</v>
      </c>
      <c r="Y41" s="36" t="n">
        <v>1289</v>
      </c>
      <c r="Z41" s="36" t="n">
        <v>1194</v>
      </c>
      <c r="AA41" s="36" t="n">
        <v>1196</v>
      </c>
      <c r="AB41" s="36" t="n">
        <v>1176</v>
      </c>
      <c r="AC41" s="36" t="n">
        <v>1056</v>
      </c>
      <c r="AD41" s="36" t="n">
        <v>927</v>
      </c>
      <c r="AE41" s="36" t="n">
        <v>2422</v>
      </c>
      <c r="AF41" s="36" t="n">
        <f aca="false">SUM(R41:AE41)</f>
        <v>19255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1053</v>
      </c>
      <c r="D42" s="36" t="n">
        <v>1165</v>
      </c>
      <c r="E42" s="36" t="n">
        <v>1197</v>
      </c>
      <c r="F42" s="36" t="n">
        <v>1058</v>
      </c>
      <c r="G42" s="36" t="n">
        <v>856</v>
      </c>
      <c r="H42" s="36" t="n">
        <v>740</v>
      </c>
      <c r="I42" s="36" t="n">
        <v>700</v>
      </c>
      <c r="J42" s="36" t="n">
        <v>615</v>
      </c>
      <c r="K42" s="36" t="n">
        <v>517</v>
      </c>
      <c r="L42" s="36" t="n">
        <v>439</v>
      </c>
      <c r="M42" s="36" t="n">
        <v>400</v>
      </c>
      <c r="N42" s="36" t="n">
        <v>364</v>
      </c>
      <c r="O42" s="36" t="n">
        <v>295</v>
      </c>
      <c r="P42" s="36" t="n">
        <v>685</v>
      </c>
      <c r="Q42" s="36" t="n">
        <f aca="false">SUM(C42:P42)</f>
        <v>10084</v>
      </c>
      <c r="R42" s="36" t="n">
        <v>962</v>
      </c>
      <c r="S42" s="36" t="n">
        <v>1112</v>
      </c>
      <c r="T42" s="36" t="n">
        <v>1147</v>
      </c>
      <c r="U42" s="36" t="n">
        <v>1058</v>
      </c>
      <c r="V42" s="36" t="n">
        <v>904</v>
      </c>
      <c r="W42" s="36" t="n">
        <v>822</v>
      </c>
      <c r="X42" s="36" t="n">
        <v>767</v>
      </c>
      <c r="Y42" s="36" t="n">
        <v>655</v>
      </c>
      <c r="Z42" s="36" t="n">
        <v>569</v>
      </c>
      <c r="AA42" s="36" t="n">
        <v>527</v>
      </c>
      <c r="AB42" s="36" t="n">
        <v>479</v>
      </c>
      <c r="AC42" s="36" t="n">
        <v>409</v>
      </c>
      <c r="AD42" s="36" t="n">
        <v>358</v>
      </c>
      <c r="AE42" s="36" t="n">
        <v>1007</v>
      </c>
      <c r="AF42" s="36" t="n">
        <f aca="false">SUM(R42:AE42)</f>
        <v>10776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2541</v>
      </c>
      <c r="D43" s="36" t="n">
        <v>2781</v>
      </c>
      <c r="E43" s="36" t="n">
        <v>2777</v>
      </c>
      <c r="F43" s="36" t="n">
        <v>2765</v>
      </c>
      <c r="G43" s="36" t="n">
        <v>2741</v>
      </c>
      <c r="H43" s="36" t="n">
        <v>2696</v>
      </c>
      <c r="I43" s="36" t="n">
        <v>2681</v>
      </c>
      <c r="J43" s="36" t="n">
        <v>2538</v>
      </c>
      <c r="K43" s="36" t="n">
        <v>2289</v>
      </c>
      <c r="L43" s="36" t="n">
        <v>2102</v>
      </c>
      <c r="M43" s="36" t="n">
        <v>1919</v>
      </c>
      <c r="N43" s="36" t="n">
        <v>1618</v>
      </c>
      <c r="O43" s="36" t="n">
        <v>1354</v>
      </c>
      <c r="P43" s="36" t="n">
        <v>2917</v>
      </c>
      <c r="Q43" s="36" t="n">
        <f aca="false">SUM(C43:P43)</f>
        <v>33719</v>
      </c>
      <c r="R43" s="36" t="n">
        <v>2344</v>
      </c>
      <c r="S43" s="36" t="n">
        <v>2719</v>
      </c>
      <c r="T43" s="36" t="n">
        <v>2777</v>
      </c>
      <c r="U43" s="36" t="n">
        <v>2752</v>
      </c>
      <c r="V43" s="36" t="n">
        <v>2703</v>
      </c>
      <c r="W43" s="36" t="n">
        <v>2758</v>
      </c>
      <c r="X43" s="36" t="n">
        <v>2887</v>
      </c>
      <c r="Y43" s="36" t="n">
        <v>2771</v>
      </c>
      <c r="Z43" s="36" t="n">
        <v>2558</v>
      </c>
      <c r="AA43" s="36" t="n">
        <v>2457</v>
      </c>
      <c r="AB43" s="36" t="n">
        <v>2244</v>
      </c>
      <c r="AC43" s="36" t="n">
        <v>1857</v>
      </c>
      <c r="AD43" s="36" t="n">
        <v>1554</v>
      </c>
      <c r="AE43" s="36" t="n">
        <v>3493</v>
      </c>
      <c r="AF43" s="36" t="n">
        <f aca="false">SUM(R43:AE43)</f>
        <v>35874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6227</v>
      </c>
      <c r="D44" s="36" t="n">
        <v>6391</v>
      </c>
      <c r="E44" s="36" t="n">
        <v>6546</v>
      </c>
      <c r="F44" s="36" t="n">
        <v>6588</v>
      </c>
      <c r="G44" s="36" t="n">
        <v>6265</v>
      </c>
      <c r="H44" s="36" t="n">
        <v>5903</v>
      </c>
      <c r="I44" s="36" t="n">
        <v>5670</v>
      </c>
      <c r="J44" s="36" t="n">
        <v>5012</v>
      </c>
      <c r="K44" s="36" t="n">
        <v>4322</v>
      </c>
      <c r="L44" s="36" t="n">
        <v>4116</v>
      </c>
      <c r="M44" s="36" t="n">
        <v>4105</v>
      </c>
      <c r="N44" s="36" t="n">
        <v>3679</v>
      </c>
      <c r="O44" s="36" t="n">
        <v>3093</v>
      </c>
      <c r="P44" s="36" t="n">
        <v>7718</v>
      </c>
      <c r="Q44" s="36" t="n">
        <f aca="false">SUM(C44:P44)</f>
        <v>75635</v>
      </c>
      <c r="R44" s="36" t="n">
        <v>6052</v>
      </c>
      <c r="S44" s="36" t="n">
        <v>6303</v>
      </c>
      <c r="T44" s="36" t="n">
        <v>6415</v>
      </c>
      <c r="U44" s="36" t="n">
        <v>6422</v>
      </c>
      <c r="V44" s="36" t="n">
        <v>6427</v>
      </c>
      <c r="W44" s="36" t="n">
        <v>6331</v>
      </c>
      <c r="X44" s="36" t="n">
        <v>6143</v>
      </c>
      <c r="Y44" s="36" t="n">
        <v>5845</v>
      </c>
      <c r="Z44" s="36" t="n">
        <v>5536</v>
      </c>
      <c r="AA44" s="36" t="n">
        <v>5335</v>
      </c>
      <c r="AB44" s="36" t="n">
        <v>5007</v>
      </c>
      <c r="AC44" s="36" t="n">
        <v>4257</v>
      </c>
      <c r="AD44" s="36" t="n">
        <v>3585</v>
      </c>
      <c r="AE44" s="36" t="n">
        <v>9153</v>
      </c>
      <c r="AF44" s="36" t="n">
        <f aca="false">SUM(R44:AE44)</f>
        <v>82811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977</v>
      </c>
      <c r="D45" s="36" t="n">
        <v>1120</v>
      </c>
      <c r="E45" s="36" t="n">
        <v>1181</v>
      </c>
      <c r="F45" s="36" t="n">
        <v>1112</v>
      </c>
      <c r="G45" s="36" t="n">
        <v>891</v>
      </c>
      <c r="H45" s="36" t="n">
        <v>720</v>
      </c>
      <c r="I45" s="36" t="n">
        <v>663</v>
      </c>
      <c r="J45" s="36" t="n">
        <v>585</v>
      </c>
      <c r="K45" s="36" t="n">
        <v>525</v>
      </c>
      <c r="L45" s="36" t="n">
        <v>499</v>
      </c>
      <c r="M45" s="36" t="n">
        <v>454</v>
      </c>
      <c r="N45" s="36" t="n">
        <v>383</v>
      </c>
      <c r="O45" s="36" t="n">
        <v>338</v>
      </c>
      <c r="P45" s="36" t="n">
        <v>1037</v>
      </c>
      <c r="Q45" s="36" t="n">
        <f aca="false">SUM(C45:P45)</f>
        <v>10485</v>
      </c>
      <c r="R45" s="36" t="n">
        <v>1000</v>
      </c>
      <c r="S45" s="36" t="n">
        <v>1130</v>
      </c>
      <c r="T45" s="36" t="n">
        <v>1141</v>
      </c>
      <c r="U45" s="36" t="n">
        <v>1078</v>
      </c>
      <c r="V45" s="36" t="n">
        <v>933</v>
      </c>
      <c r="W45" s="36" t="n">
        <v>817</v>
      </c>
      <c r="X45" s="36" t="n">
        <v>752</v>
      </c>
      <c r="Y45" s="36" t="n">
        <v>690</v>
      </c>
      <c r="Z45" s="36" t="n">
        <v>648</v>
      </c>
      <c r="AA45" s="36" t="n">
        <v>624</v>
      </c>
      <c r="AB45" s="36" t="n">
        <v>594</v>
      </c>
      <c r="AC45" s="36" t="n">
        <v>509</v>
      </c>
      <c r="AD45" s="36" t="n">
        <v>425</v>
      </c>
      <c r="AE45" s="36" t="n">
        <v>1338</v>
      </c>
      <c r="AF45" s="36" t="n">
        <f aca="false">SUM(R45:AE45)</f>
        <v>11679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2875</v>
      </c>
      <c r="D46" s="36" t="n">
        <v>3046</v>
      </c>
      <c r="E46" s="36" t="n">
        <v>2955</v>
      </c>
      <c r="F46" s="36" t="n">
        <v>2769</v>
      </c>
      <c r="G46" s="36" t="n">
        <v>2666</v>
      </c>
      <c r="H46" s="36" t="n">
        <v>2747</v>
      </c>
      <c r="I46" s="36" t="n">
        <v>2808</v>
      </c>
      <c r="J46" s="36" t="n">
        <v>2446</v>
      </c>
      <c r="K46" s="36" t="n">
        <v>1957</v>
      </c>
      <c r="L46" s="36" t="n">
        <v>1644</v>
      </c>
      <c r="M46" s="36" t="n">
        <v>1495</v>
      </c>
      <c r="N46" s="36" t="n">
        <v>1302</v>
      </c>
      <c r="O46" s="36" t="n">
        <v>1046</v>
      </c>
      <c r="P46" s="36" t="n">
        <v>2006</v>
      </c>
      <c r="Q46" s="36" t="n">
        <f aca="false">SUM(C46:P46)</f>
        <v>31762</v>
      </c>
      <c r="R46" s="36" t="n">
        <v>2744</v>
      </c>
      <c r="S46" s="36" t="n">
        <v>2909</v>
      </c>
      <c r="T46" s="36" t="n">
        <v>2814</v>
      </c>
      <c r="U46" s="36" t="n">
        <v>2699</v>
      </c>
      <c r="V46" s="36" t="n">
        <v>2667</v>
      </c>
      <c r="W46" s="36" t="n">
        <v>2788</v>
      </c>
      <c r="X46" s="36" t="n">
        <v>2885</v>
      </c>
      <c r="Y46" s="36" t="n">
        <v>2577</v>
      </c>
      <c r="Z46" s="36" t="n">
        <v>2154</v>
      </c>
      <c r="AA46" s="36" t="n">
        <v>1911</v>
      </c>
      <c r="AB46" s="36" t="n">
        <v>1750</v>
      </c>
      <c r="AC46" s="36" t="n">
        <v>1495</v>
      </c>
      <c r="AD46" s="36" t="n">
        <v>1203</v>
      </c>
      <c r="AE46" s="36" t="n">
        <v>2460</v>
      </c>
      <c r="AF46" s="36" t="n">
        <f aca="false">SUM(R46:AE46)</f>
        <v>33056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570</v>
      </c>
      <c r="D47" s="36" t="n">
        <v>656</v>
      </c>
      <c r="E47" s="36" t="n">
        <v>707</v>
      </c>
      <c r="F47" s="36" t="n">
        <v>617</v>
      </c>
      <c r="G47" s="36" t="n">
        <v>433</v>
      </c>
      <c r="H47" s="36" t="n">
        <v>339</v>
      </c>
      <c r="I47" s="36" t="n">
        <v>339</v>
      </c>
      <c r="J47" s="36" t="n">
        <v>307</v>
      </c>
      <c r="K47" s="36" t="n">
        <v>287</v>
      </c>
      <c r="L47" s="36" t="n">
        <v>290</v>
      </c>
      <c r="M47" s="36" t="n">
        <v>275</v>
      </c>
      <c r="N47" s="36" t="n">
        <v>243</v>
      </c>
      <c r="O47" s="36" t="n">
        <v>236</v>
      </c>
      <c r="P47" s="36" t="n">
        <v>757</v>
      </c>
      <c r="Q47" s="36" t="n">
        <f aca="false">SUM(C47:P47)</f>
        <v>6056</v>
      </c>
      <c r="R47" s="36" t="n">
        <v>570</v>
      </c>
      <c r="S47" s="36" t="n">
        <v>654</v>
      </c>
      <c r="T47" s="36" t="n">
        <v>691</v>
      </c>
      <c r="U47" s="36" t="n">
        <v>617</v>
      </c>
      <c r="V47" s="36" t="n">
        <v>485</v>
      </c>
      <c r="W47" s="36" t="n">
        <v>413</v>
      </c>
      <c r="X47" s="36" t="n">
        <v>394</v>
      </c>
      <c r="Y47" s="36" t="n">
        <v>365</v>
      </c>
      <c r="Z47" s="36" t="n">
        <v>349</v>
      </c>
      <c r="AA47" s="36" t="n">
        <v>340</v>
      </c>
      <c r="AB47" s="36" t="n">
        <v>323</v>
      </c>
      <c r="AC47" s="36" t="n">
        <v>298</v>
      </c>
      <c r="AD47" s="36" t="n">
        <v>271</v>
      </c>
      <c r="AE47" s="36" t="n">
        <v>855</v>
      </c>
      <c r="AF47" s="36" t="n">
        <f aca="false">SUM(R47:AE47)</f>
        <v>6625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2947</v>
      </c>
      <c r="D48" s="36" t="n">
        <v>3098</v>
      </c>
      <c r="E48" s="36" t="n">
        <v>3188</v>
      </c>
      <c r="F48" s="36" t="n">
        <v>3101</v>
      </c>
      <c r="G48" s="36" t="n">
        <v>2807</v>
      </c>
      <c r="H48" s="36" t="n">
        <v>2593</v>
      </c>
      <c r="I48" s="36" t="n">
        <v>2626</v>
      </c>
      <c r="J48" s="36" t="n">
        <v>2469</v>
      </c>
      <c r="K48" s="36" t="n">
        <v>2086</v>
      </c>
      <c r="L48" s="36" t="n">
        <v>1839</v>
      </c>
      <c r="M48" s="36" t="n">
        <v>1820</v>
      </c>
      <c r="N48" s="36" t="n">
        <v>1707</v>
      </c>
      <c r="O48" s="36" t="n">
        <v>1571</v>
      </c>
      <c r="P48" s="36" t="n">
        <v>4626</v>
      </c>
      <c r="Q48" s="36" t="n">
        <f aca="false">SUM(C48:P48)</f>
        <v>36478</v>
      </c>
      <c r="R48" s="36" t="n">
        <v>2878</v>
      </c>
      <c r="S48" s="36" t="n">
        <v>2924</v>
      </c>
      <c r="T48" s="36" t="n">
        <v>2959</v>
      </c>
      <c r="U48" s="36" t="n">
        <v>3044</v>
      </c>
      <c r="V48" s="36" t="n">
        <v>2988</v>
      </c>
      <c r="W48" s="36" t="n">
        <v>2923</v>
      </c>
      <c r="X48" s="36" t="n">
        <v>2943</v>
      </c>
      <c r="Y48" s="36" t="n">
        <v>2809</v>
      </c>
      <c r="Z48" s="36" t="n">
        <v>2524</v>
      </c>
      <c r="AA48" s="36" t="n">
        <v>2323</v>
      </c>
      <c r="AB48" s="36" t="n">
        <v>2236</v>
      </c>
      <c r="AC48" s="36" t="n">
        <v>2075</v>
      </c>
      <c r="AD48" s="36" t="n">
        <v>1926</v>
      </c>
      <c r="AE48" s="36" t="n">
        <v>5463</v>
      </c>
      <c r="AF48" s="36" t="n">
        <f aca="false">SUM(R48:AE48)</f>
        <v>40015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274727</v>
      </c>
      <c r="D49" s="36" t="n">
        <v>287444</v>
      </c>
      <c r="E49" s="36" t="n">
        <v>289539</v>
      </c>
      <c r="F49" s="36" t="n">
        <v>284551</v>
      </c>
      <c r="G49" s="36" t="n">
        <v>271016</v>
      </c>
      <c r="H49" s="36" t="n">
        <v>258797</v>
      </c>
      <c r="I49" s="36" t="n">
        <v>247686</v>
      </c>
      <c r="J49" s="36" t="n">
        <v>221206</v>
      </c>
      <c r="K49" s="36" t="n">
        <v>193815</v>
      </c>
      <c r="L49" s="36" t="n">
        <v>176653</v>
      </c>
      <c r="M49" s="36" t="n">
        <v>161267</v>
      </c>
      <c r="N49" s="36" t="n">
        <v>134908</v>
      </c>
      <c r="O49" s="36" t="n">
        <v>108937</v>
      </c>
      <c r="P49" s="36" t="n">
        <v>222028</v>
      </c>
      <c r="Q49" s="36" t="n">
        <f aca="false">SUM(C49:P49)</f>
        <v>3132574</v>
      </c>
      <c r="R49" s="36" t="n">
        <v>264883</v>
      </c>
      <c r="S49" s="36" t="n">
        <v>275537</v>
      </c>
      <c r="T49" s="36" t="n">
        <v>276469</v>
      </c>
      <c r="U49" s="36" t="n">
        <v>274982</v>
      </c>
      <c r="V49" s="36" t="n">
        <v>269714</v>
      </c>
      <c r="W49" s="36" t="n">
        <v>264927</v>
      </c>
      <c r="X49" s="36" t="n">
        <v>260395</v>
      </c>
      <c r="Y49" s="36" t="n">
        <v>243149</v>
      </c>
      <c r="Z49" s="36" t="n">
        <v>221917</v>
      </c>
      <c r="AA49" s="36" t="n">
        <v>204275</v>
      </c>
      <c r="AB49" s="36" t="n">
        <v>183572</v>
      </c>
      <c r="AC49" s="36" t="n">
        <v>154156</v>
      </c>
      <c r="AD49" s="36" t="n">
        <v>126240</v>
      </c>
      <c r="AE49" s="36" t="n">
        <v>273447</v>
      </c>
      <c r="AF49" s="36" t="n">
        <f aca="false">SUM(R49:AE49)</f>
        <v>3293663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</cols>
  <sheetData>
    <row r="1" customFormat="false" ht="12.8" hidden="false" customHeight="false" outlineLevel="0" collapsed="false">
      <c r="A1" s="0" t="n">
        <v>2025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4396</v>
      </c>
      <c r="D3" s="36" t="n">
        <v>4507</v>
      </c>
      <c r="E3" s="36" t="n">
        <v>4548</v>
      </c>
      <c r="F3" s="36" t="n">
        <v>4452</v>
      </c>
      <c r="G3" s="36" t="n">
        <v>4117</v>
      </c>
      <c r="H3" s="36" t="n">
        <v>3650</v>
      </c>
      <c r="I3" s="36" t="n">
        <v>3409</v>
      </c>
      <c r="J3" s="36" t="n">
        <v>3121</v>
      </c>
      <c r="K3" s="36" t="n">
        <v>2817</v>
      </c>
      <c r="L3" s="36" t="n">
        <v>2625</v>
      </c>
      <c r="M3" s="36" t="n">
        <v>2461</v>
      </c>
      <c r="N3" s="36" t="n">
        <v>2089</v>
      </c>
      <c r="O3" s="36" t="n">
        <v>1746</v>
      </c>
      <c r="P3" s="36" t="n">
        <v>4333</v>
      </c>
      <c r="Q3" s="36" t="n">
        <f aca="false">SUM(C3:P3)</f>
        <v>48271</v>
      </c>
      <c r="R3" s="36" t="n">
        <v>4102</v>
      </c>
      <c r="S3" s="36" t="n">
        <v>4240</v>
      </c>
      <c r="T3" s="36" t="n">
        <v>4327</v>
      </c>
      <c r="U3" s="36" t="n">
        <v>4222</v>
      </c>
      <c r="V3" s="36" t="n">
        <v>4090</v>
      </c>
      <c r="W3" s="36" t="n">
        <v>3950</v>
      </c>
      <c r="X3" s="36" t="n">
        <v>3851</v>
      </c>
      <c r="Y3" s="36" t="n">
        <v>3614</v>
      </c>
      <c r="Z3" s="36" t="n">
        <v>3369</v>
      </c>
      <c r="AA3" s="36" t="n">
        <v>3150</v>
      </c>
      <c r="AB3" s="36" t="n">
        <v>2816</v>
      </c>
      <c r="AC3" s="36" t="n">
        <v>2335</v>
      </c>
      <c r="AD3" s="36" t="n">
        <v>1965</v>
      </c>
      <c r="AE3" s="36" t="n">
        <v>5025</v>
      </c>
      <c r="AF3" s="36" t="n">
        <f aca="false">SUM(R3:AE3)</f>
        <v>51056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4411</v>
      </c>
      <c r="D4" s="36" t="n">
        <v>4746</v>
      </c>
      <c r="E4" s="36" t="n">
        <v>4937</v>
      </c>
      <c r="F4" s="36" t="n">
        <v>4967</v>
      </c>
      <c r="G4" s="36" t="n">
        <v>4679</v>
      </c>
      <c r="H4" s="36" t="n">
        <v>4161</v>
      </c>
      <c r="I4" s="36" t="n">
        <v>3967</v>
      </c>
      <c r="J4" s="36" t="n">
        <v>3859</v>
      </c>
      <c r="K4" s="36" t="n">
        <v>3623</v>
      </c>
      <c r="L4" s="36" t="n">
        <v>3430</v>
      </c>
      <c r="M4" s="36" t="n">
        <v>3418</v>
      </c>
      <c r="N4" s="36" t="n">
        <v>3224</v>
      </c>
      <c r="O4" s="36" t="n">
        <v>2994</v>
      </c>
      <c r="P4" s="36" t="n">
        <v>7599</v>
      </c>
      <c r="Q4" s="36" t="n">
        <f aca="false">SUM(C4:P4)</f>
        <v>60015</v>
      </c>
      <c r="R4" s="36" t="n">
        <v>4373</v>
      </c>
      <c r="S4" s="36" t="n">
        <v>4508</v>
      </c>
      <c r="T4" s="36" t="n">
        <v>4721</v>
      </c>
      <c r="U4" s="36" t="n">
        <v>4696</v>
      </c>
      <c r="V4" s="36" t="n">
        <v>4484</v>
      </c>
      <c r="W4" s="36" t="n">
        <v>4359</v>
      </c>
      <c r="X4" s="36" t="n">
        <v>4401</v>
      </c>
      <c r="Y4" s="36" t="n">
        <v>4322</v>
      </c>
      <c r="Z4" s="36" t="n">
        <v>4281</v>
      </c>
      <c r="AA4" s="36" t="n">
        <v>4358</v>
      </c>
      <c r="AB4" s="36" t="n">
        <v>4258</v>
      </c>
      <c r="AC4" s="36" t="n">
        <v>3787</v>
      </c>
      <c r="AD4" s="36" t="n">
        <v>3393</v>
      </c>
      <c r="AE4" s="36" t="n">
        <v>8751</v>
      </c>
      <c r="AF4" s="36" t="n">
        <f aca="false">SUM(R4:AE4)</f>
        <v>64692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8262</v>
      </c>
      <c r="D5" s="36" t="n">
        <v>9023</v>
      </c>
      <c r="E5" s="36" t="n">
        <v>9054</v>
      </c>
      <c r="F5" s="36" t="n">
        <v>8443</v>
      </c>
      <c r="G5" s="36" t="n">
        <v>7556</v>
      </c>
      <c r="H5" s="36" t="n">
        <v>7059</v>
      </c>
      <c r="I5" s="36" t="n">
        <v>6893</v>
      </c>
      <c r="J5" s="36" t="n">
        <v>6202</v>
      </c>
      <c r="K5" s="36" t="n">
        <v>5458</v>
      </c>
      <c r="L5" s="36" t="n">
        <v>4900</v>
      </c>
      <c r="M5" s="36" t="n">
        <v>4327</v>
      </c>
      <c r="N5" s="36" t="n">
        <v>3602</v>
      </c>
      <c r="O5" s="36" t="n">
        <v>3296</v>
      </c>
      <c r="P5" s="36" t="n">
        <v>7596</v>
      </c>
      <c r="Q5" s="36" t="n">
        <f aca="false">SUM(C5:P5)</f>
        <v>91671</v>
      </c>
      <c r="R5" s="36" t="n">
        <v>7962</v>
      </c>
      <c r="S5" s="36" t="n">
        <v>8589</v>
      </c>
      <c r="T5" s="36" t="n">
        <v>8808</v>
      </c>
      <c r="U5" s="36" t="n">
        <v>8494</v>
      </c>
      <c r="V5" s="36" t="n">
        <v>8080</v>
      </c>
      <c r="W5" s="36" t="n">
        <v>7748</v>
      </c>
      <c r="X5" s="36" t="n">
        <v>7508</v>
      </c>
      <c r="Y5" s="36" t="n">
        <v>6982</v>
      </c>
      <c r="Z5" s="36" t="n">
        <v>6378</v>
      </c>
      <c r="AA5" s="36" t="n">
        <v>5704</v>
      </c>
      <c r="AB5" s="36" t="n">
        <v>4998</v>
      </c>
      <c r="AC5" s="36" t="n">
        <v>4481</v>
      </c>
      <c r="AD5" s="36" t="n">
        <v>4158</v>
      </c>
      <c r="AE5" s="36" t="n">
        <v>8974</v>
      </c>
      <c r="AF5" s="36" t="n">
        <f aca="false">SUM(R5:AE5)</f>
        <v>98864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3274</v>
      </c>
      <c r="D6" s="36" t="n">
        <v>3416</v>
      </c>
      <c r="E6" s="36" t="n">
        <v>3398</v>
      </c>
      <c r="F6" s="36" t="n">
        <v>3294</v>
      </c>
      <c r="G6" s="36" t="n">
        <v>3093</v>
      </c>
      <c r="H6" s="36" t="n">
        <v>2910</v>
      </c>
      <c r="I6" s="36" t="n">
        <v>2869</v>
      </c>
      <c r="J6" s="36" t="n">
        <v>2571</v>
      </c>
      <c r="K6" s="36" t="n">
        <v>2186</v>
      </c>
      <c r="L6" s="36" t="n">
        <v>1934</v>
      </c>
      <c r="M6" s="36" t="n">
        <v>1774</v>
      </c>
      <c r="N6" s="36" t="n">
        <v>1541</v>
      </c>
      <c r="O6" s="36" t="n">
        <v>1285</v>
      </c>
      <c r="P6" s="36" t="n">
        <v>2973</v>
      </c>
      <c r="Q6" s="36" t="n">
        <f aca="false">SUM(C6:P6)</f>
        <v>36518</v>
      </c>
      <c r="R6" s="36" t="n">
        <v>3300</v>
      </c>
      <c r="S6" s="36" t="n">
        <v>3272</v>
      </c>
      <c r="T6" s="36" t="n">
        <v>3309</v>
      </c>
      <c r="U6" s="36" t="n">
        <v>3295</v>
      </c>
      <c r="V6" s="36" t="n">
        <v>3245</v>
      </c>
      <c r="W6" s="36" t="n">
        <v>3117</v>
      </c>
      <c r="X6" s="36" t="n">
        <v>3015</v>
      </c>
      <c r="Y6" s="36" t="n">
        <v>2753</v>
      </c>
      <c r="Z6" s="36" t="n">
        <v>2403</v>
      </c>
      <c r="AA6" s="36" t="n">
        <v>2161</v>
      </c>
      <c r="AB6" s="36" t="n">
        <v>1986</v>
      </c>
      <c r="AC6" s="36" t="n">
        <v>1695</v>
      </c>
      <c r="AD6" s="36" t="n">
        <v>1362</v>
      </c>
      <c r="AE6" s="36" t="n">
        <v>3305</v>
      </c>
      <c r="AF6" s="36" t="n">
        <f aca="false">SUM(R6:AE6)</f>
        <v>38218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4808</v>
      </c>
      <c r="D7" s="36" t="n">
        <v>4858</v>
      </c>
      <c r="E7" s="36" t="n">
        <v>4752</v>
      </c>
      <c r="F7" s="36" t="n">
        <v>4586</v>
      </c>
      <c r="G7" s="36" t="n">
        <v>4418</v>
      </c>
      <c r="H7" s="36" t="n">
        <v>4223</v>
      </c>
      <c r="I7" s="36" t="n">
        <v>4015</v>
      </c>
      <c r="J7" s="36" t="n">
        <v>3537</v>
      </c>
      <c r="K7" s="36" t="n">
        <v>3030</v>
      </c>
      <c r="L7" s="36" t="n">
        <v>2673</v>
      </c>
      <c r="M7" s="36" t="n">
        <v>2424</v>
      </c>
      <c r="N7" s="36" t="n">
        <v>1989</v>
      </c>
      <c r="O7" s="36" t="n">
        <v>1562</v>
      </c>
      <c r="P7" s="36" t="n">
        <v>3310</v>
      </c>
      <c r="Q7" s="36" t="n">
        <f aca="false">SUM(C7:P7)</f>
        <v>50185</v>
      </c>
      <c r="R7" s="36" t="n">
        <v>4681</v>
      </c>
      <c r="S7" s="36" t="n">
        <v>4660</v>
      </c>
      <c r="T7" s="36" t="n">
        <v>4445</v>
      </c>
      <c r="U7" s="36" t="n">
        <v>4362</v>
      </c>
      <c r="V7" s="36" t="n">
        <v>4437</v>
      </c>
      <c r="W7" s="36" t="n">
        <v>4514</v>
      </c>
      <c r="X7" s="36" t="n">
        <v>4416</v>
      </c>
      <c r="Y7" s="36" t="n">
        <v>3957</v>
      </c>
      <c r="Z7" s="36" t="n">
        <v>3525</v>
      </c>
      <c r="AA7" s="36" t="n">
        <v>3211</v>
      </c>
      <c r="AB7" s="36" t="n">
        <v>2851</v>
      </c>
      <c r="AC7" s="36" t="n">
        <v>2255</v>
      </c>
      <c r="AD7" s="36" t="n">
        <v>1715</v>
      </c>
      <c r="AE7" s="36" t="n">
        <v>4125</v>
      </c>
      <c r="AF7" s="36" t="n">
        <f aca="false">SUM(R7:AE7)</f>
        <v>53154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207</v>
      </c>
      <c r="D8" s="36" t="n">
        <v>259</v>
      </c>
      <c r="E8" s="36" t="n">
        <v>281</v>
      </c>
      <c r="F8" s="36" t="n">
        <v>264</v>
      </c>
      <c r="G8" s="36" t="n">
        <v>214</v>
      </c>
      <c r="H8" s="36" t="n">
        <v>173</v>
      </c>
      <c r="I8" s="36" t="n">
        <v>170</v>
      </c>
      <c r="J8" s="36" t="n">
        <v>161</v>
      </c>
      <c r="K8" s="36" t="n">
        <v>147</v>
      </c>
      <c r="L8" s="36" t="n">
        <v>146</v>
      </c>
      <c r="M8" s="36" t="n">
        <v>146</v>
      </c>
      <c r="N8" s="36" t="n">
        <v>124</v>
      </c>
      <c r="O8" s="36" t="n">
        <v>116</v>
      </c>
      <c r="P8" s="36" t="n">
        <v>427</v>
      </c>
      <c r="Q8" s="36" t="n">
        <f aca="false">SUM(C8:P8)</f>
        <v>2835</v>
      </c>
      <c r="R8" s="36" t="n">
        <v>231</v>
      </c>
      <c r="S8" s="36" t="n">
        <v>251</v>
      </c>
      <c r="T8" s="36" t="n">
        <v>273</v>
      </c>
      <c r="U8" s="36" t="n">
        <v>258</v>
      </c>
      <c r="V8" s="36" t="n">
        <v>216</v>
      </c>
      <c r="W8" s="36" t="n">
        <v>191</v>
      </c>
      <c r="X8" s="36" t="n">
        <v>191</v>
      </c>
      <c r="Y8" s="36" t="n">
        <v>176</v>
      </c>
      <c r="Z8" s="36" t="n">
        <v>153</v>
      </c>
      <c r="AA8" s="36" t="n">
        <v>137</v>
      </c>
      <c r="AB8" s="36" t="n">
        <v>130</v>
      </c>
      <c r="AC8" s="36" t="n">
        <v>127</v>
      </c>
      <c r="AD8" s="36" t="n">
        <v>135</v>
      </c>
      <c r="AE8" s="36" t="n">
        <v>468</v>
      </c>
      <c r="AF8" s="36" t="n">
        <f aca="false">SUM(R8:AE8)</f>
        <v>2937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21102</v>
      </c>
      <c r="D9" s="36" t="n">
        <v>22977</v>
      </c>
      <c r="E9" s="36" t="n">
        <v>23840</v>
      </c>
      <c r="F9" s="36" t="n">
        <v>23465</v>
      </c>
      <c r="G9" s="36" t="n">
        <v>23015</v>
      </c>
      <c r="H9" s="36" t="n">
        <v>22200</v>
      </c>
      <c r="I9" s="36" t="n">
        <v>21472</v>
      </c>
      <c r="J9" s="36" t="n">
        <v>19926</v>
      </c>
      <c r="K9" s="36" t="n">
        <v>18023</v>
      </c>
      <c r="L9" s="36" t="n">
        <v>16669</v>
      </c>
      <c r="M9" s="36" t="n">
        <v>15394</v>
      </c>
      <c r="N9" s="36" t="n">
        <v>12513</v>
      </c>
      <c r="O9" s="36" t="n">
        <v>9813</v>
      </c>
      <c r="P9" s="36" t="n">
        <v>17415</v>
      </c>
      <c r="Q9" s="36" t="n">
        <f aca="false">SUM(C9:P9)</f>
        <v>267824</v>
      </c>
      <c r="R9" s="36" t="n">
        <v>20533</v>
      </c>
      <c r="S9" s="36" t="n">
        <v>21819</v>
      </c>
      <c r="T9" s="36" t="n">
        <v>22609</v>
      </c>
      <c r="U9" s="36" t="n">
        <v>22452</v>
      </c>
      <c r="V9" s="36" t="n">
        <v>22692</v>
      </c>
      <c r="W9" s="36" t="n">
        <v>22698</v>
      </c>
      <c r="X9" s="36" t="n">
        <v>22639</v>
      </c>
      <c r="Y9" s="36" t="n">
        <v>22100</v>
      </c>
      <c r="Z9" s="36" t="n">
        <v>21019</v>
      </c>
      <c r="AA9" s="36" t="n">
        <v>19570</v>
      </c>
      <c r="AB9" s="36" t="n">
        <v>17473</v>
      </c>
      <c r="AC9" s="36" t="n">
        <v>14340</v>
      </c>
      <c r="AD9" s="36" t="n">
        <v>11521</v>
      </c>
      <c r="AE9" s="36" t="n">
        <v>21843</v>
      </c>
      <c r="AF9" s="36" t="n">
        <f aca="false">SUM(R9:AE9)</f>
        <v>283308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1835</v>
      </c>
      <c r="D10" s="36" t="n">
        <v>1896</v>
      </c>
      <c r="E10" s="36" t="n">
        <v>1882</v>
      </c>
      <c r="F10" s="36" t="n">
        <v>1758</v>
      </c>
      <c r="G10" s="36" t="n">
        <v>1556</v>
      </c>
      <c r="H10" s="36" t="n">
        <v>1429</v>
      </c>
      <c r="I10" s="36" t="n">
        <v>1403</v>
      </c>
      <c r="J10" s="36" t="n">
        <v>1248</v>
      </c>
      <c r="K10" s="36" t="n">
        <v>1085</v>
      </c>
      <c r="L10" s="36" t="n">
        <v>1020</v>
      </c>
      <c r="M10" s="36" t="n">
        <v>1012</v>
      </c>
      <c r="N10" s="36" t="n">
        <v>955</v>
      </c>
      <c r="O10" s="36" t="n">
        <v>882</v>
      </c>
      <c r="P10" s="36" t="n">
        <v>2348</v>
      </c>
      <c r="Q10" s="36" t="n">
        <f aca="false">SUM(C10:P10)</f>
        <v>20309</v>
      </c>
      <c r="R10" s="36" t="n">
        <v>1861</v>
      </c>
      <c r="S10" s="36" t="n">
        <v>1708</v>
      </c>
      <c r="T10" s="36" t="n">
        <v>1719</v>
      </c>
      <c r="U10" s="36" t="n">
        <v>1765</v>
      </c>
      <c r="V10" s="36" t="n">
        <v>1742</v>
      </c>
      <c r="W10" s="36" t="n">
        <v>1672</v>
      </c>
      <c r="X10" s="36" t="n">
        <v>1591</v>
      </c>
      <c r="Y10" s="36" t="n">
        <v>1421</v>
      </c>
      <c r="Z10" s="36" t="n">
        <v>1291</v>
      </c>
      <c r="AA10" s="36" t="n">
        <v>1236</v>
      </c>
      <c r="AB10" s="36" t="n">
        <v>1191</v>
      </c>
      <c r="AC10" s="36" t="n">
        <v>1109</v>
      </c>
      <c r="AD10" s="36" t="n">
        <v>1031</v>
      </c>
      <c r="AE10" s="36" t="n">
        <v>2650</v>
      </c>
      <c r="AF10" s="36" t="n">
        <f aca="false">SUM(R10:AE10)</f>
        <v>21987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4021</v>
      </c>
      <c r="D11" s="36" t="n">
        <v>4333</v>
      </c>
      <c r="E11" s="36" t="n">
        <v>4396</v>
      </c>
      <c r="F11" s="36" t="n">
        <v>4178</v>
      </c>
      <c r="G11" s="36" t="n">
        <v>3770</v>
      </c>
      <c r="H11" s="36" t="n">
        <v>3359</v>
      </c>
      <c r="I11" s="36" t="n">
        <v>3109</v>
      </c>
      <c r="J11" s="36" t="n">
        <v>2724</v>
      </c>
      <c r="K11" s="36" t="n">
        <v>2383</v>
      </c>
      <c r="L11" s="36" t="n">
        <v>2201</v>
      </c>
      <c r="M11" s="36" t="n">
        <v>2077</v>
      </c>
      <c r="N11" s="36" t="n">
        <v>1738</v>
      </c>
      <c r="O11" s="36" t="n">
        <v>1362</v>
      </c>
      <c r="P11" s="36" t="n">
        <v>3094</v>
      </c>
      <c r="Q11" s="36" t="n">
        <f aca="false">SUM(C11:P11)</f>
        <v>42745</v>
      </c>
      <c r="R11" s="36" t="n">
        <v>3954</v>
      </c>
      <c r="S11" s="36" t="n">
        <v>4330</v>
      </c>
      <c r="T11" s="36" t="n">
        <v>4466</v>
      </c>
      <c r="U11" s="36" t="n">
        <v>4375</v>
      </c>
      <c r="V11" s="36" t="n">
        <v>4095</v>
      </c>
      <c r="W11" s="36" t="n">
        <v>3769</v>
      </c>
      <c r="X11" s="36" t="n">
        <v>3541</v>
      </c>
      <c r="Y11" s="36" t="n">
        <v>3194</v>
      </c>
      <c r="Z11" s="36" t="n">
        <v>2853</v>
      </c>
      <c r="AA11" s="36" t="n">
        <v>2640</v>
      </c>
      <c r="AB11" s="36" t="n">
        <v>2409</v>
      </c>
      <c r="AC11" s="36" t="n">
        <v>2050</v>
      </c>
      <c r="AD11" s="36" t="n">
        <v>1719</v>
      </c>
      <c r="AE11" s="36" t="n">
        <v>3977</v>
      </c>
      <c r="AF11" s="36" t="n">
        <f aca="false">SUM(R11:AE11)</f>
        <v>47372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556</v>
      </c>
      <c r="D12" s="36" t="n">
        <v>615</v>
      </c>
      <c r="E12" s="36" t="n">
        <v>598</v>
      </c>
      <c r="F12" s="36" t="n">
        <v>528</v>
      </c>
      <c r="G12" s="36" t="n">
        <v>455</v>
      </c>
      <c r="H12" s="36" t="n">
        <v>429</v>
      </c>
      <c r="I12" s="36" t="n">
        <v>437</v>
      </c>
      <c r="J12" s="36" t="n">
        <v>411</v>
      </c>
      <c r="K12" s="36" t="n">
        <v>382</v>
      </c>
      <c r="L12" s="36" t="n">
        <v>371</v>
      </c>
      <c r="M12" s="36" t="n">
        <v>364</v>
      </c>
      <c r="N12" s="36" t="n">
        <v>308</v>
      </c>
      <c r="O12" s="36" t="n">
        <v>235</v>
      </c>
      <c r="P12" s="36" t="n">
        <v>713</v>
      </c>
      <c r="Q12" s="36" t="n">
        <f aca="false">SUM(C12:P12)</f>
        <v>6402</v>
      </c>
      <c r="R12" s="36" t="n">
        <v>581</v>
      </c>
      <c r="S12" s="36" t="n">
        <v>566</v>
      </c>
      <c r="T12" s="36" t="n">
        <v>567</v>
      </c>
      <c r="U12" s="36" t="n">
        <v>550</v>
      </c>
      <c r="V12" s="36" t="n">
        <v>512</v>
      </c>
      <c r="W12" s="36" t="n">
        <v>504</v>
      </c>
      <c r="X12" s="36" t="n">
        <v>520</v>
      </c>
      <c r="Y12" s="36" t="n">
        <v>496</v>
      </c>
      <c r="Z12" s="36" t="n">
        <v>465</v>
      </c>
      <c r="AA12" s="36" t="n">
        <v>442</v>
      </c>
      <c r="AB12" s="36" t="n">
        <v>411</v>
      </c>
      <c r="AC12" s="36" t="n">
        <v>347</v>
      </c>
      <c r="AD12" s="36" t="n">
        <v>293</v>
      </c>
      <c r="AE12" s="36" t="n">
        <v>902</v>
      </c>
      <c r="AF12" s="36" t="n">
        <f aca="false">SUM(R12:AE12)</f>
        <v>7156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3995</v>
      </c>
      <c r="D13" s="36" t="n">
        <v>4303</v>
      </c>
      <c r="E13" s="36" t="n">
        <v>4438</v>
      </c>
      <c r="F13" s="36" t="n">
        <v>4446</v>
      </c>
      <c r="G13" s="36" t="n">
        <v>4435</v>
      </c>
      <c r="H13" s="36" t="n">
        <v>4245</v>
      </c>
      <c r="I13" s="36" t="n">
        <v>4015</v>
      </c>
      <c r="J13" s="36" t="n">
        <v>3570</v>
      </c>
      <c r="K13" s="36" t="n">
        <v>3180</v>
      </c>
      <c r="L13" s="36" t="n">
        <v>3057</v>
      </c>
      <c r="M13" s="36" t="n">
        <v>2979</v>
      </c>
      <c r="N13" s="36" t="n">
        <v>2534</v>
      </c>
      <c r="O13" s="36" t="n">
        <v>1977</v>
      </c>
      <c r="P13" s="36" t="n">
        <v>4087</v>
      </c>
      <c r="Q13" s="36" t="n">
        <f aca="false">SUM(C13:P13)</f>
        <v>51261</v>
      </c>
      <c r="R13" s="36" t="n">
        <v>3827</v>
      </c>
      <c r="S13" s="36" t="n">
        <v>4239</v>
      </c>
      <c r="T13" s="36" t="n">
        <v>4319</v>
      </c>
      <c r="U13" s="36" t="n">
        <v>4324</v>
      </c>
      <c r="V13" s="36" t="n">
        <v>4266</v>
      </c>
      <c r="W13" s="36" t="n">
        <v>4133</v>
      </c>
      <c r="X13" s="36" t="n">
        <v>4178</v>
      </c>
      <c r="Y13" s="36" t="n">
        <v>4055</v>
      </c>
      <c r="Z13" s="36" t="n">
        <v>3774</v>
      </c>
      <c r="AA13" s="36" t="n">
        <v>3573</v>
      </c>
      <c r="AB13" s="36" t="n">
        <v>3323</v>
      </c>
      <c r="AC13" s="36" t="n">
        <v>2824</v>
      </c>
      <c r="AD13" s="36" t="n">
        <v>2344</v>
      </c>
      <c r="AE13" s="36" t="n">
        <v>5011</v>
      </c>
      <c r="AF13" s="36" t="n">
        <f aca="false">SUM(R13:AE13)</f>
        <v>54190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1337</v>
      </c>
      <c r="D14" s="36" t="n">
        <v>1407</v>
      </c>
      <c r="E14" s="36" t="n">
        <v>1392</v>
      </c>
      <c r="F14" s="36" t="n">
        <v>1335</v>
      </c>
      <c r="G14" s="36" t="n">
        <v>1222</v>
      </c>
      <c r="H14" s="36" t="n">
        <v>1098</v>
      </c>
      <c r="I14" s="36" t="n">
        <v>1021</v>
      </c>
      <c r="J14" s="36" t="n">
        <v>927</v>
      </c>
      <c r="K14" s="36" t="n">
        <v>845</v>
      </c>
      <c r="L14" s="36" t="n">
        <v>810</v>
      </c>
      <c r="M14" s="36" t="n">
        <v>796</v>
      </c>
      <c r="N14" s="36" t="n">
        <v>704</v>
      </c>
      <c r="O14" s="36" t="n">
        <v>607</v>
      </c>
      <c r="P14" s="36" t="n">
        <v>1542</v>
      </c>
      <c r="Q14" s="36" t="n">
        <f aca="false">SUM(C14:P14)</f>
        <v>15043</v>
      </c>
      <c r="R14" s="36" t="n">
        <v>1236</v>
      </c>
      <c r="S14" s="36" t="n">
        <v>1244</v>
      </c>
      <c r="T14" s="36" t="n">
        <v>1301</v>
      </c>
      <c r="U14" s="36" t="n">
        <v>1355</v>
      </c>
      <c r="V14" s="36" t="n">
        <v>1334</v>
      </c>
      <c r="W14" s="36" t="n">
        <v>1215</v>
      </c>
      <c r="X14" s="36" t="n">
        <v>1126</v>
      </c>
      <c r="Y14" s="36" t="n">
        <v>1064</v>
      </c>
      <c r="Z14" s="36" t="n">
        <v>1007</v>
      </c>
      <c r="AA14" s="36" t="n">
        <v>975</v>
      </c>
      <c r="AB14" s="36" t="n">
        <v>921</v>
      </c>
      <c r="AC14" s="36" t="n">
        <v>792</v>
      </c>
      <c r="AD14" s="36" t="n">
        <v>685</v>
      </c>
      <c r="AE14" s="36" t="n">
        <v>1908</v>
      </c>
      <c r="AF14" s="36" t="n">
        <f aca="false">SUM(R14:AE14)</f>
        <v>16163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1231</v>
      </c>
      <c r="D15" s="36" t="n">
        <v>1342</v>
      </c>
      <c r="E15" s="36" t="n">
        <v>1423</v>
      </c>
      <c r="F15" s="36" t="n">
        <v>1332</v>
      </c>
      <c r="G15" s="36" t="n">
        <v>1095</v>
      </c>
      <c r="H15" s="36" t="n">
        <v>913</v>
      </c>
      <c r="I15" s="36" t="n">
        <v>878</v>
      </c>
      <c r="J15" s="36" t="n">
        <v>793</v>
      </c>
      <c r="K15" s="36" t="n">
        <v>679</v>
      </c>
      <c r="L15" s="36" t="n">
        <v>615</v>
      </c>
      <c r="M15" s="36" t="n">
        <v>597</v>
      </c>
      <c r="N15" s="36" t="n">
        <v>514</v>
      </c>
      <c r="O15" s="36" t="n">
        <v>393</v>
      </c>
      <c r="P15" s="36" t="n">
        <v>888</v>
      </c>
      <c r="Q15" s="36" t="n">
        <f aca="false">SUM(C15:P15)</f>
        <v>12693</v>
      </c>
      <c r="R15" s="36" t="n">
        <v>1256</v>
      </c>
      <c r="S15" s="36" t="n">
        <v>1310</v>
      </c>
      <c r="T15" s="36" t="n">
        <v>1327</v>
      </c>
      <c r="U15" s="36" t="n">
        <v>1278</v>
      </c>
      <c r="V15" s="36" t="n">
        <v>1175</v>
      </c>
      <c r="W15" s="36" t="n">
        <v>1085</v>
      </c>
      <c r="X15" s="36" t="n">
        <v>1025</v>
      </c>
      <c r="Y15" s="36" t="n">
        <v>904</v>
      </c>
      <c r="Z15" s="36" t="n">
        <v>788</v>
      </c>
      <c r="AA15" s="36" t="n">
        <v>729</v>
      </c>
      <c r="AB15" s="36" t="n">
        <v>695</v>
      </c>
      <c r="AC15" s="36" t="n">
        <v>586</v>
      </c>
      <c r="AD15" s="36" t="n">
        <v>439</v>
      </c>
      <c r="AE15" s="36" t="n">
        <v>1060</v>
      </c>
      <c r="AF15" s="36" t="n">
        <f aca="false">SUM(R15:AE15)</f>
        <v>13657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7739</v>
      </c>
      <c r="D16" s="36" t="n">
        <v>8296</v>
      </c>
      <c r="E16" s="36" t="n">
        <v>8256</v>
      </c>
      <c r="F16" s="36" t="n">
        <v>7596</v>
      </c>
      <c r="G16" s="36" t="n">
        <v>6603</v>
      </c>
      <c r="H16" s="36" t="n">
        <v>5916</v>
      </c>
      <c r="I16" s="36" t="n">
        <v>5629</v>
      </c>
      <c r="J16" s="36" t="n">
        <v>4909</v>
      </c>
      <c r="K16" s="36" t="n">
        <v>4277</v>
      </c>
      <c r="L16" s="36" t="n">
        <v>3944</v>
      </c>
      <c r="M16" s="36" t="n">
        <v>3580</v>
      </c>
      <c r="N16" s="36" t="n">
        <v>2946</v>
      </c>
      <c r="O16" s="36" t="n">
        <v>2480</v>
      </c>
      <c r="P16" s="36" t="n">
        <v>5845</v>
      </c>
      <c r="Q16" s="36" t="n">
        <f aca="false">SUM(C16:P16)</f>
        <v>78016</v>
      </c>
      <c r="R16" s="36" t="n">
        <v>7740</v>
      </c>
      <c r="S16" s="36" t="n">
        <v>7911</v>
      </c>
      <c r="T16" s="36" t="n">
        <v>8248</v>
      </c>
      <c r="U16" s="36" t="n">
        <v>8225</v>
      </c>
      <c r="V16" s="36" t="n">
        <v>7675</v>
      </c>
      <c r="W16" s="36" t="n">
        <v>7047</v>
      </c>
      <c r="X16" s="36" t="n">
        <v>6501</v>
      </c>
      <c r="Y16" s="36" t="n">
        <v>5759</v>
      </c>
      <c r="Z16" s="36" t="n">
        <v>5241</v>
      </c>
      <c r="AA16" s="36" t="n">
        <v>4822</v>
      </c>
      <c r="AB16" s="36" t="n">
        <v>4270</v>
      </c>
      <c r="AC16" s="36" t="n">
        <v>3542</v>
      </c>
      <c r="AD16" s="36" t="n">
        <v>2914</v>
      </c>
      <c r="AE16" s="36" t="n">
        <v>7115</v>
      </c>
      <c r="AF16" s="36" t="n">
        <f aca="false">SUM(R16:AE16)</f>
        <v>87010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7854</v>
      </c>
      <c r="D17" s="36" t="n">
        <v>8194</v>
      </c>
      <c r="E17" s="36" t="n">
        <v>8570</v>
      </c>
      <c r="F17" s="36" t="n">
        <v>9163</v>
      </c>
      <c r="G17" s="36" t="n">
        <v>9504</v>
      </c>
      <c r="H17" s="36" t="n">
        <v>9012</v>
      </c>
      <c r="I17" s="36" t="n">
        <v>8321</v>
      </c>
      <c r="J17" s="36" t="n">
        <v>7411</v>
      </c>
      <c r="K17" s="36" t="n">
        <v>6553</v>
      </c>
      <c r="L17" s="36" t="n">
        <v>6023</v>
      </c>
      <c r="M17" s="36" t="n">
        <v>5684</v>
      </c>
      <c r="N17" s="36" t="n">
        <v>4715</v>
      </c>
      <c r="O17" s="36" t="n">
        <v>3505</v>
      </c>
      <c r="P17" s="36" t="n">
        <v>6411</v>
      </c>
      <c r="Q17" s="36" t="n">
        <f aca="false">SUM(C17:P17)</f>
        <v>100920</v>
      </c>
      <c r="R17" s="36" t="n">
        <v>7700</v>
      </c>
      <c r="S17" s="36" t="n">
        <v>8119</v>
      </c>
      <c r="T17" s="36" t="n">
        <v>8026</v>
      </c>
      <c r="U17" s="36" t="n">
        <v>8484</v>
      </c>
      <c r="V17" s="36" t="n">
        <v>9112</v>
      </c>
      <c r="W17" s="36" t="n">
        <v>8981</v>
      </c>
      <c r="X17" s="36" t="n">
        <v>8443</v>
      </c>
      <c r="Y17" s="36" t="n">
        <v>7845</v>
      </c>
      <c r="Z17" s="36" t="n">
        <v>7335</v>
      </c>
      <c r="AA17" s="36" t="n">
        <v>6886</v>
      </c>
      <c r="AB17" s="36" t="n">
        <v>6351</v>
      </c>
      <c r="AC17" s="36" t="n">
        <v>5248</v>
      </c>
      <c r="AD17" s="36" t="n">
        <v>4151</v>
      </c>
      <c r="AE17" s="36" t="n">
        <v>8580</v>
      </c>
      <c r="AF17" s="36" t="n">
        <f aca="false">SUM(R17:AE17)</f>
        <v>105261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916</v>
      </c>
      <c r="D18" s="36" t="n">
        <v>1014</v>
      </c>
      <c r="E18" s="36" t="n">
        <v>1042</v>
      </c>
      <c r="F18" s="36" t="n">
        <v>1002</v>
      </c>
      <c r="G18" s="36" t="n">
        <v>898</v>
      </c>
      <c r="H18" s="36" t="n">
        <v>808</v>
      </c>
      <c r="I18" s="36" t="n">
        <v>768</v>
      </c>
      <c r="J18" s="36" t="n">
        <v>694</v>
      </c>
      <c r="K18" s="36" t="n">
        <v>632</v>
      </c>
      <c r="L18" s="36" t="n">
        <v>591</v>
      </c>
      <c r="M18" s="36" t="n">
        <v>553</v>
      </c>
      <c r="N18" s="36" t="n">
        <v>503</v>
      </c>
      <c r="O18" s="36" t="n">
        <v>460</v>
      </c>
      <c r="P18" s="36" t="n">
        <v>1335</v>
      </c>
      <c r="Q18" s="36" t="n">
        <f aca="false">SUM(C18:P18)</f>
        <v>11216</v>
      </c>
      <c r="R18" s="36" t="n">
        <v>907</v>
      </c>
      <c r="S18" s="36" t="n">
        <v>998</v>
      </c>
      <c r="T18" s="36" t="n">
        <v>1044</v>
      </c>
      <c r="U18" s="36" t="n">
        <v>1002</v>
      </c>
      <c r="V18" s="36" t="n">
        <v>926</v>
      </c>
      <c r="W18" s="36" t="n">
        <v>902</v>
      </c>
      <c r="X18" s="36" t="n">
        <v>915</v>
      </c>
      <c r="Y18" s="36" t="n">
        <v>868</v>
      </c>
      <c r="Z18" s="36" t="n">
        <v>789</v>
      </c>
      <c r="AA18" s="36" t="n">
        <v>738</v>
      </c>
      <c r="AB18" s="36" t="n">
        <v>702</v>
      </c>
      <c r="AC18" s="36" t="n">
        <v>605</v>
      </c>
      <c r="AD18" s="36" t="n">
        <v>522</v>
      </c>
      <c r="AE18" s="36" t="n">
        <v>1454</v>
      </c>
      <c r="AF18" s="36" t="n">
        <f aca="false">SUM(R18:AE18)</f>
        <v>12372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26948</v>
      </c>
      <c r="D19" s="36" t="n">
        <v>28485</v>
      </c>
      <c r="E19" s="36" t="n">
        <v>27898</v>
      </c>
      <c r="F19" s="36" t="n">
        <v>27114</v>
      </c>
      <c r="G19" s="36" t="n">
        <v>26548</v>
      </c>
      <c r="H19" s="36" t="n">
        <v>26241</v>
      </c>
      <c r="I19" s="36" t="n">
        <v>25462</v>
      </c>
      <c r="J19" s="36" t="n">
        <v>22282</v>
      </c>
      <c r="K19" s="36" t="n">
        <v>19129</v>
      </c>
      <c r="L19" s="36" t="n">
        <v>17382</v>
      </c>
      <c r="M19" s="36" t="n">
        <v>16406</v>
      </c>
      <c r="N19" s="36" t="n">
        <v>14260</v>
      </c>
      <c r="O19" s="36" t="n">
        <v>11604</v>
      </c>
      <c r="P19" s="36" t="n">
        <v>20150</v>
      </c>
      <c r="Q19" s="36" t="n">
        <f aca="false">SUM(C19:P19)</f>
        <v>309909</v>
      </c>
      <c r="R19" s="36" t="n">
        <v>26218</v>
      </c>
      <c r="S19" s="36" t="n">
        <v>26203</v>
      </c>
      <c r="T19" s="36" t="n">
        <v>26601</v>
      </c>
      <c r="U19" s="36" t="n">
        <v>26482</v>
      </c>
      <c r="V19" s="36" t="n">
        <v>26367</v>
      </c>
      <c r="W19" s="36" t="n">
        <v>26254</v>
      </c>
      <c r="X19" s="36" t="n">
        <v>25986</v>
      </c>
      <c r="Y19" s="36" t="n">
        <v>24208</v>
      </c>
      <c r="Z19" s="36" t="n">
        <v>21903</v>
      </c>
      <c r="AA19" s="36" t="n">
        <v>20397</v>
      </c>
      <c r="AB19" s="36" t="n">
        <v>19250</v>
      </c>
      <c r="AC19" s="36" t="n">
        <v>16493</v>
      </c>
      <c r="AD19" s="36" t="n">
        <v>13198</v>
      </c>
      <c r="AE19" s="36" t="n">
        <v>25985</v>
      </c>
      <c r="AF19" s="36" t="n">
        <f aca="false">SUM(R19:AE19)</f>
        <v>325545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1762</v>
      </c>
      <c r="D20" s="36" t="n">
        <v>1800</v>
      </c>
      <c r="E20" s="36" t="n">
        <v>1773</v>
      </c>
      <c r="F20" s="36" t="n">
        <v>1764</v>
      </c>
      <c r="G20" s="36" t="n">
        <v>1711</v>
      </c>
      <c r="H20" s="36" t="n">
        <v>1594</v>
      </c>
      <c r="I20" s="36" t="n">
        <v>1548</v>
      </c>
      <c r="J20" s="36" t="n">
        <v>1503</v>
      </c>
      <c r="K20" s="36" t="n">
        <v>1374</v>
      </c>
      <c r="L20" s="36" t="n">
        <v>1226</v>
      </c>
      <c r="M20" s="36" t="n">
        <v>1156</v>
      </c>
      <c r="N20" s="36" t="n">
        <v>1019</v>
      </c>
      <c r="O20" s="36" t="n">
        <v>858</v>
      </c>
      <c r="P20" s="36" t="n">
        <v>2212</v>
      </c>
      <c r="Q20" s="36" t="n">
        <f aca="false">SUM(C20:P20)</f>
        <v>21300</v>
      </c>
      <c r="R20" s="36" t="n">
        <v>1698</v>
      </c>
      <c r="S20" s="36" t="n">
        <v>1732</v>
      </c>
      <c r="T20" s="36" t="n">
        <v>1694</v>
      </c>
      <c r="U20" s="36" t="n">
        <v>1674</v>
      </c>
      <c r="V20" s="36" t="n">
        <v>1619</v>
      </c>
      <c r="W20" s="36" t="n">
        <v>1599</v>
      </c>
      <c r="X20" s="36" t="n">
        <v>1644</v>
      </c>
      <c r="Y20" s="36" t="n">
        <v>1609</v>
      </c>
      <c r="Z20" s="36" t="n">
        <v>1521</v>
      </c>
      <c r="AA20" s="36" t="n">
        <v>1379</v>
      </c>
      <c r="AB20" s="36" t="n">
        <v>1246</v>
      </c>
      <c r="AC20" s="36" t="n">
        <v>1116</v>
      </c>
      <c r="AD20" s="36" t="n">
        <v>984</v>
      </c>
      <c r="AE20" s="36" t="n">
        <v>2333</v>
      </c>
      <c r="AF20" s="36" t="n">
        <f aca="false">SUM(R20:AE20)</f>
        <v>21848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2229</v>
      </c>
      <c r="D21" s="36" t="n">
        <v>2221</v>
      </c>
      <c r="E21" s="36" t="n">
        <v>2393</v>
      </c>
      <c r="F21" s="36" t="n">
        <v>2182</v>
      </c>
      <c r="G21" s="36" t="n">
        <v>1724</v>
      </c>
      <c r="H21" s="36" t="n">
        <v>1529</v>
      </c>
      <c r="I21" s="36" t="n">
        <v>1606</v>
      </c>
      <c r="J21" s="36" t="n">
        <v>1493</v>
      </c>
      <c r="K21" s="36" t="n">
        <v>1350</v>
      </c>
      <c r="L21" s="36" t="n">
        <v>1318</v>
      </c>
      <c r="M21" s="36" t="n">
        <v>1315</v>
      </c>
      <c r="N21" s="36" t="n">
        <v>1188</v>
      </c>
      <c r="O21" s="36" t="n">
        <v>1058</v>
      </c>
      <c r="P21" s="36" t="n">
        <v>3090</v>
      </c>
      <c r="Q21" s="36" t="n">
        <f aca="false">SUM(C21:P21)</f>
        <v>24696</v>
      </c>
      <c r="R21" s="36" t="n">
        <v>2194</v>
      </c>
      <c r="S21" s="36" t="n">
        <v>2249</v>
      </c>
      <c r="T21" s="36" t="n">
        <v>2380</v>
      </c>
      <c r="U21" s="36" t="n">
        <v>2450</v>
      </c>
      <c r="V21" s="36" t="n">
        <v>2309</v>
      </c>
      <c r="W21" s="36" t="n">
        <v>2043</v>
      </c>
      <c r="X21" s="36" t="n">
        <v>1888</v>
      </c>
      <c r="Y21" s="36" t="n">
        <v>1788</v>
      </c>
      <c r="Z21" s="36" t="n">
        <v>1743</v>
      </c>
      <c r="AA21" s="36" t="n">
        <v>1675</v>
      </c>
      <c r="AB21" s="36" t="n">
        <v>1538</v>
      </c>
      <c r="AC21" s="36" t="n">
        <v>1348</v>
      </c>
      <c r="AD21" s="36" t="n">
        <v>1182</v>
      </c>
      <c r="AE21" s="36" t="n">
        <v>3432</v>
      </c>
      <c r="AF21" s="36" t="n">
        <f aca="false">SUM(R21:AE21)</f>
        <v>28219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73506</v>
      </c>
      <c r="D22" s="36" t="n">
        <v>76098</v>
      </c>
      <c r="E22" s="36" t="n">
        <v>78298</v>
      </c>
      <c r="F22" s="36" t="n">
        <v>78713</v>
      </c>
      <c r="G22" s="36" t="n">
        <v>77711</v>
      </c>
      <c r="H22" s="36" t="n">
        <v>75437</v>
      </c>
      <c r="I22" s="36" t="n">
        <v>73526</v>
      </c>
      <c r="J22" s="36" t="n">
        <v>66581</v>
      </c>
      <c r="K22" s="36" t="n">
        <v>58067</v>
      </c>
      <c r="L22" s="36" t="n">
        <v>50812</v>
      </c>
      <c r="M22" s="36" t="n">
        <v>44922</v>
      </c>
      <c r="N22" s="36" t="n">
        <v>36356</v>
      </c>
      <c r="O22" s="36" t="n">
        <v>27702</v>
      </c>
      <c r="P22" s="36" t="n">
        <v>46027</v>
      </c>
      <c r="Q22" s="36" t="n">
        <f aca="false">SUM(C22:P22)</f>
        <v>863756</v>
      </c>
      <c r="R22" s="36" t="n">
        <v>68933</v>
      </c>
      <c r="S22" s="36" t="n">
        <v>73550</v>
      </c>
      <c r="T22" s="36" t="n">
        <v>73265</v>
      </c>
      <c r="U22" s="36" t="n">
        <v>72461</v>
      </c>
      <c r="V22" s="36" t="n">
        <v>72386</v>
      </c>
      <c r="W22" s="36" t="n">
        <v>72415</v>
      </c>
      <c r="X22" s="36" t="n">
        <v>73540</v>
      </c>
      <c r="Y22" s="36" t="n">
        <v>70118</v>
      </c>
      <c r="Z22" s="36" t="n">
        <v>63535</v>
      </c>
      <c r="AA22" s="36" t="n">
        <v>56534</v>
      </c>
      <c r="AB22" s="36" t="n">
        <v>49802</v>
      </c>
      <c r="AC22" s="36" t="n">
        <v>40812</v>
      </c>
      <c r="AD22" s="36" t="n">
        <v>31658</v>
      </c>
      <c r="AE22" s="36" t="n">
        <v>59047</v>
      </c>
      <c r="AF22" s="36" t="n">
        <f aca="false">SUM(R22:AE22)</f>
        <v>878056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1792</v>
      </c>
      <c r="D23" s="36" t="n">
        <v>2055</v>
      </c>
      <c r="E23" s="36" t="n">
        <v>2129</v>
      </c>
      <c r="F23" s="36" t="n">
        <v>2050</v>
      </c>
      <c r="G23" s="36" t="n">
        <v>1979</v>
      </c>
      <c r="H23" s="36" t="n">
        <v>2032</v>
      </c>
      <c r="I23" s="36" t="n">
        <v>2133</v>
      </c>
      <c r="J23" s="36" t="n">
        <v>2081</v>
      </c>
      <c r="K23" s="36" t="n">
        <v>1928</v>
      </c>
      <c r="L23" s="36" t="n">
        <v>1715</v>
      </c>
      <c r="M23" s="36" t="n">
        <v>1554</v>
      </c>
      <c r="N23" s="36" t="n">
        <v>1381</v>
      </c>
      <c r="O23" s="36" t="n">
        <v>1219</v>
      </c>
      <c r="P23" s="36" t="n">
        <v>3259</v>
      </c>
      <c r="Q23" s="36" t="n">
        <f aca="false">SUM(C23:P23)</f>
        <v>27307</v>
      </c>
      <c r="R23" s="36" t="n">
        <v>1754</v>
      </c>
      <c r="S23" s="36" t="n">
        <v>1962</v>
      </c>
      <c r="T23" s="36" t="n">
        <v>1994</v>
      </c>
      <c r="U23" s="36" t="n">
        <v>1952</v>
      </c>
      <c r="V23" s="36" t="n">
        <v>1959</v>
      </c>
      <c r="W23" s="36" t="n">
        <v>2050</v>
      </c>
      <c r="X23" s="36" t="n">
        <v>2252</v>
      </c>
      <c r="Y23" s="36" t="n">
        <v>2328</v>
      </c>
      <c r="Z23" s="36" t="n">
        <v>2228</v>
      </c>
      <c r="AA23" s="36" t="n">
        <v>2075</v>
      </c>
      <c r="AB23" s="36" t="n">
        <v>1905</v>
      </c>
      <c r="AC23" s="36" t="n">
        <v>1692</v>
      </c>
      <c r="AD23" s="36" t="n">
        <v>1531</v>
      </c>
      <c r="AE23" s="36" t="n">
        <v>4136</v>
      </c>
      <c r="AF23" s="36" t="n">
        <f aca="false">SUM(R23:AE23)</f>
        <v>29818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1241</v>
      </c>
      <c r="D24" s="36" t="n">
        <v>1300</v>
      </c>
      <c r="E24" s="36" t="n">
        <v>1331</v>
      </c>
      <c r="F24" s="36" t="n">
        <v>1239</v>
      </c>
      <c r="G24" s="36" t="n">
        <v>1037</v>
      </c>
      <c r="H24" s="36" t="n">
        <v>857</v>
      </c>
      <c r="I24" s="36" t="n">
        <v>792</v>
      </c>
      <c r="J24" s="36" t="n">
        <v>727</v>
      </c>
      <c r="K24" s="36" t="n">
        <v>643</v>
      </c>
      <c r="L24" s="36" t="n">
        <v>589</v>
      </c>
      <c r="M24" s="36" t="n">
        <v>569</v>
      </c>
      <c r="N24" s="36" t="n">
        <v>502</v>
      </c>
      <c r="O24" s="36" t="n">
        <v>432</v>
      </c>
      <c r="P24" s="36" t="n">
        <v>1168</v>
      </c>
      <c r="Q24" s="36" t="n">
        <f aca="false">SUM(C24:P24)</f>
        <v>12427</v>
      </c>
      <c r="R24" s="36" t="n">
        <v>1150</v>
      </c>
      <c r="S24" s="36" t="n">
        <v>1282</v>
      </c>
      <c r="T24" s="36" t="n">
        <v>1339</v>
      </c>
      <c r="U24" s="36" t="n">
        <v>1265</v>
      </c>
      <c r="V24" s="36" t="n">
        <v>1113</v>
      </c>
      <c r="W24" s="36" t="n">
        <v>1000</v>
      </c>
      <c r="X24" s="36" t="n">
        <v>928</v>
      </c>
      <c r="Y24" s="36" t="n">
        <v>805</v>
      </c>
      <c r="Z24" s="36" t="n">
        <v>710</v>
      </c>
      <c r="AA24" s="36" t="n">
        <v>664</v>
      </c>
      <c r="AB24" s="36" t="n">
        <v>614</v>
      </c>
      <c r="AC24" s="36" t="n">
        <v>538</v>
      </c>
      <c r="AD24" s="36" t="n">
        <v>504</v>
      </c>
      <c r="AE24" s="36" t="n">
        <v>1303</v>
      </c>
      <c r="AF24" s="36" t="n">
        <f aca="false">SUM(R24:AE24)</f>
        <v>13215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7037</v>
      </c>
      <c r="D25" s="36" t="n">
        <v>6989</v>
      </c>
      <c r="E25" s="36" t="n">
        <v>7257</v>
      </c>
      <c r="F25" s="36" t="n">
        <v>7209</v>
      </c>
      <c r="G25" s="36" t="n">
        <v>6543</v>
      </c>
      <c r="H25" s="36" t="n">
        <v>5850</v>
      </c>
      <c r="I25" s="36" t="n">
        <v>5642</v>
      </c>
      <c r="J25" s="36" t="n">
        <v>5240</v>
      </c>
      <c r="K25" s="36" t="n">
        <v>4691</v>
      </c>
      <c r="L25" s="36" t="n">
        <v>4262</v>
      </c>
      <c r="M25" s="36" t="n">
        <v>3959</v>
      </c>
      <c r="N25" s="36" t="n">
        <v>3433</v>
      </c>
      <c r="O25" s="36" t="n">
        <v>3111</v>
      </c>
      <c r="P25" s="36" t="n">
        <v>8153</v>
      </c>
      <c r="Q25" s="36" t="n">
        <f aca="false">SUM(C25:P25)</f>
        <v>79376</v>
      </c>
      <c r="R25" s="36" t="n">
        <v>6588</v>
      </c>
      <c r="S25" s="36" t="n">
        <v>6737</v>
      </c>
      <c r="T25" s="36" t="n">
        <v>7015</v>
      </c>
      <c r="U25" s="36" t="n">
        <v>7129</v>
      </c>
      <c r="V25" s="36" t="n">
        <v>6790</v>
      </c>
      <c r="W25" s="36" t="n">
        <v>6379</v>
      </c>
      <c r="X25" s="36" t="n">
        <v>6330</v>
      </c>
      <c r="Y25" s="36" t="n">
        <v>6084</v>
      </c>
      <c r="Z25" s="36" t="n">
        <v>5640</v>
      </c>
      <c r="AA25" s="36" t="n">
        <v>5199</v>
      </c>
      <c r="AB25" s="36" t="n">
        <v>4771</v>
      </c>
      <c r="AC25" s="36" t="n">
        <v>4212</v>
      </c>
      <c r="AD25" s="36" t="n">
        <v>3798</v>
      </c>
      <c r="AE25" s="36" t="n">
        <v>9793</v>
      </c>
      <c r="AF25" s="36" t="n">
        <f aca="false">SUM(R25:AE25)</f>
        <v>86465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532</v>
      </c>
      <c r="D26" s="36" t="n">
        <v>538</v>
      </c>
      <c r="E26" s="36" t="n">
        <v>540</v>
      </c>
      <c r="F26" s="36" t="n">
        <v>506</v>
      </c>
      <c r="G26" s="36" t="n">
        <v>470</v>
      </c>
      <c r="H26" s="36" t="n">
        <v>465</v>
      </c>
      <c r="I26" s="36" t="n">
        <v>469</v>
      </c>
      <c r="J26" s="36" t="n">
        <v>423</v>
      </c>
      <c r="K26" s="36" t="n">
        <v>381</v>
      </c>
      <c r="L26" s="36" t="n">
        <v>368</v>
      </c>
      <c r="M26" s="36" t="n">
        <v>346</v>
      </c>
      <c r="N26" s="36" t="n">
        <v>294</v>
      </c>
      <c r="O26" s="36" t="n">
        <v>269</v>
      </c>
      <c r="P26" s="36" t="n">
        <v>729</v>
      </c>
      <c r="Q26" s="36" t="n">
        <f aca="false">SUM(C26:P26)</f>
        <v>6330</v>
      </c>
      <c r="R26" s="36" t="n">
        <v>514</v>
      </c>
      <c r="S26" s="36" t="n">
        <v>521</v>
      </c>
      <c r="T26" s="36" t="n">
        <v>526</v>
      </c>
      <c r="U26" s="36" t="n">
        <v>520</v>
      </c>
      <c r="V26" s="36" t="n">
        <v>513</v>
      </c>
      <c r="W26" s="36" t="n">
        <v>517</v>
      </c>
      <c r="X26" s="36" t="n">
        <v>537</v>
      </c>
      <c r="Y26" s="36" t="n">
        <v>506</v>
      </c>
      <c r="Z26" s="36" t="n">
        <v>453</v>
      </c>
      <c r="AA26" s="36" t="n">
        <v>418</v>
      </c>
      <c r="AB26" s="36" t="n">
        <v>390</v>
      </c>
      <c r="AC26" s="36" t="n">
        <v>349</v>
      </c>
      <c r="AD26" s="36" t="n">
        <v>321</v>
      </c>
      <c r="AE26" s="36" t="n">
        <v>890</v>
      </c>
      <c r="AF26" s="36" t="n">
        <f aca="false">SUM(R26:AE26)</f>
        <v>6975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4594</v>
      </c>
      <c r="D27" s="36" t="n">
        <v>4599</v>
      </c>
      <c r="E27" s="36" t="n">
        <v>4400</v>
      </c>
      <c r="F27" s="36" t="n">
        <v>4242</v>
      </c>
      <c r="G27" s="36" t="n">
        <v>4166</v>
      </c>
      <c r="H27" s="36" t="n">
        <v>4086</v>
      </c>
      <c r="I27" s="36" t="n">
        <v>3867</v>
      </c>
      <c r="J27" s="36" t="n">
        <v>3235</v>
      </c>
      <c r="K27" s="36" t="n">
        <v>2612</v>
      </c>
      <c r="L27" s="36" t="n">
        <v>2157</v>
      </c>
      <c r="M27" s="36" t="n">
        <v>1872</v>
      </c>
      <c r="N27" s="36" t="n">
        <v>1568</v>
      </c>
      <c r="O27" s="36" t="n">
        <v>1233</v>
      </c>
      <c r="P27" s="36" t="n">
        <v>2468</v>
      </c>
      <c r="Q27" s="36" t="n">
        <f aca="false">SUM(C27:P27)</f>
        <v>45099</v>
      </c>
      <c r="R27" s="36" t="n">
        <v>4251</v>
      </c>
      <c r="S27" s="36" t="n">
        <v>4225</v>
      </c>
      <c r="T27" s="36" t="n">
        <v>4174</v>
      </c>
      <c r="U27" s="36" t="n">
        <v>4000</v>
      </c>
      <c r="V27" s="36" t="n">
        <v>3898</v>
      </c>
      <c r="W27" s="36" t="n">
        <v>3935</v>
      </c>
      <c r="X27" s="36" t="n">
        <v>3884</v>
      </c>
      <c r="Y27" s="36" t="n">
        <v>3392</v>
      </c>
      <c r="Z27" s="36" t="n">
        <v>2819</v>
      </c>
      <c r="AA27" s="36" t="n">
        <v>2399</v>
      </c>
      <c r="AB27" s="36" t="n">
        <v>2052</v>
      </c>
      <c r="AC27" s="36" t="n">
        <v>1674</v>
      </c>
      <c r="AD27" s="36" t="n">
        <v>1350</v>
      </c>
      <c r="AE27" s="36" t="n">
        <v>2801</v>
      </c>
      <c r="AF27" s="36" t="n">
        <f aca="false">SUM(R27:AE27)</f>
        <v>44854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2944</v>
      </c>
      <c r="D28" s="36" t="n">
        <v>2934</v>
      </c>
      <c r="E28" s="36" t="n">
        <v>3012</v>
      </c>
      <c r="F28" s="36" t="n">
        <v>3006</v>
      </c>
      <c r="G28" s="36" t="n">
        <v>2843</v>
      </c>
      <c r="H28" s="36" t="n">
        <v>2512</v>
      </c>
      <c r="I28" s="36" t="n">
        <v>2280</v>
      </c>
      <c r="J28" s="36" t="n">
        <v>2056</v>
      </c>
      <c r="K28" s="36" t="n">
        <v>1794</v>
      </c>
      <c r="L28" s="36" t="n">
        <v>1590</v>
      </c>
      <c r="M28" s="36" t="n">
        <v>1516</v>
      </c>
      <c r="N28" s="36" t="n">
        <v>1383</v>
      </c>
      <c r="O28" s="36" t="n">
        <v>1147</v>
      </c>
      <c r="P28" s="36" t="n">
        <v>2574</v>
      </c>
      <c r="Q28" s="36" t="n">
        <f aca="false">SUM(C28:P28)</f>
        <v>31591</v>
      </c>
      <c r="R28" s="36" t="n">
        <v>2905</v>
      </c>
      <c r="S28" s="36" t="n">
        <v>2799</v>
      </c>
      <c r="T28" s="36" t="n">
        <v>2919</v>
      </c>
      <c r="U28" s="36" t="n">
        <v>2979</v>
      </c>
      <c r="V28" s="36" t="n">
        <v>2839</v>
      </c>
      <c r="W28" s="36" t="n">
        <v>2595</v>
      </c>
      <c r="X28" s="36" t="n">
        <v>2436</v>
      </c>
      <c r="Y28" s="36" t="n">
        <v>2211</v>
      </c>
      <c r="Z28" s="36" t="n">
        <v>1968</v>
      </c>
      <c r="AA28" s="36" t="n">
        <v>1805</v>
      </c>
      <c r="AB28" s="36" t="n">
        <v>1673</v>
      </c>
      <c r="AC28" s="36" t="n">
        <v>1464</v>
      </c>
      <c r="AD28" s="36" t="n">
        <v>1263</v>
      </c>
      <c r="AE28" s="36" t="n">
        <v>3285</v>
      </c>
      <c r="AF28" s="36" t="n">
        <f aca="false">SUM(R28:AE28)</f>
        <v>33141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11042</v>
      </c>
      <c r="D29" s="36" t="n">
        <v>11664</v>
      </c>
      <c r="E29" s="36" t="n">
        <v>12290</v>
      </c>
      <c r="F29" s="36" t="n">
        <v>12562</v>
      </c>
      <c r="G29" s="36" t="n">
        <v>12268</v>
      </c>
      <c r="H29" s="36" t="n">
        <v>11743</v>
      </c>
      <c r="I29" s="36" t="n">
        <v>11706</v>
      </c>
      <c r="J29" s="36" t="n">
        <v>11228</v>
      </c>
      <c r="K29" s="36" t="n">
        <v>10344</v>
      </c>
      <c r="L29" s="36" t="n">
        <v>9590</v>
      </c>
      <c r="M29" s="36" t="n">
        <v>9093</v>
      </c>
      <c r="N29" s="36" t="n">
        <v>7703</v>
      </c>
      <c r="O29" s="36" t="n">
        <v>6007</v>
      </c>
      <c r="P29" s="36" t="n">
        <v>11989</v>
      </c>
      <c r="Q29" s="36" t="n">
        <f aca="false">SUM(C29:P29)</f>
        <v>149229</v>
      </c>
      <c r="R29" s="36" t="n">
        <v>10763</v>
      </c>
      <c r="S29" s="36" t="n">
        <v>11429</v>
      </c>
      <c r="T29" s="36" t="n">
        <v>11713</v>
      </c>
      <c r="U29" s="36" t="n">
        <v>11869</v>
      </c>
      <c r="V29" s="36" t="n">
        <v>11625</v>
      </c>
      <c r="W29" s="36" t="n">
        <v>11527</v>
      </c>
      <c r="X29" s="36" t="n">
        <v>12071</v>
      </c>
      <c r="Y29" s="36" t="n">
        <v>12259</v>
      </c>
      <c r="Z29" s="36" t="n">
        <v>11813</v>
      </c>
      <c r="AA29" s="36" t="n">
        <v>11005</v>
      </c>
      <c r="AB29" s="36" t="n">
        <v>10148</v>
      </c>
      <c r="AC29" s="36" t="n">
        <v>8776</v>
      </c>
      <c r="AD29" s="36" t="n">
        <v>7200</v>
      </c>
      <c r="AE29" s="36" t="n">
        <v>14765</v>
      </c>
      <c r="AF29" s="36" t="n">
        <f aca="false">SUM(R29:AE29)</f>
        <v>156963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3931</v>
      </c>
      <c r="D30" s="36" t="n">
        <v>4152</v>
      </c>
      <c r="E30" s="36" t="n">
        <v>4378</v>
      </c>
      <c r="F30" s="36" t="n">
        <v>4404</v>
      </c>
      <c r="G30" s="36" t="n">
        <v>4110</v>
      </c>
      <c r="H30" s="36" t="n">
        <v>3678</v>
      </c>
      <c r="I30" s="36" t="n">
        <v>3602</v>
      </c>
      <c r="J30" s="36" t="n">
        <v>3556</v>
      </c>
      <c r="K30" s="36" t="n">
        <v>3365</v>
      </c>
      <c r="L30" s="36" t="n">
        <v>3177</v>
      </c>
      <c r="M30" s="36" t="n">
        <v>3007</v>
      </c>
      <c r="N30" s="36" t="n">
        <v>2701</v>
      </c>
      <c r="O30" s="36" t="n">
        <v>2465</v>
      </c>
      <c r="P30" s="36" t="n">
        <v>7045</v>
      </c>
      <c r="Q30" s="36" t="n">
        <f aca="false">SUM(C30:P30)</f>
        <v>53571</v>
      </c>
      <c r="R30" s="36" t="n">
        <v>3934</v>
      </c>
      <c r="S30" s="36" t="n">
        <v>4028</v>
      </c>
      <c r="T30" s="36" t="n">
        <v>4302</v>
      </c>
      <c r="U30" s="36" t="n">
        <v>4457</v>
      </c>
      <c r="V30" s="36" t="n">
        <v>4269</v>
      </c>
      <c r="W30" s="36" t="n">
        <v>3950</v>
      </c>
      <c r="X30" s="36" t="n">
        <v>3954</v>
      </c>
      <c r="Y30" s="36" t="n">
        <v>3967</v>
      </c>
      <c r="Z30" s="36" t="n">
        <v>3852</v>
      </c>
      <c r="AA30" s="36" t="n">
        <v>3773</v>
      </c>
      <c r="AB30" s="36" t="n">
        <v>3671</v>
      </c>
      <c r="AC30" s="36" t="n">
        <v>3329</v>
      </c>
      <c r="AD30" s="36" t="n">
        <v>3006</v>
      </c>
      <c r="AE30" s="36" t="n">
        <v>8185</v>
      </c>
      <c r="AF30" s="36" t="n">
        <f aca="false">SUM(R30:AE30)</f>
        <v>58677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1917</v>
      </c>
      <c r="D31" s="36" t="n">
        <v>2173</v>
      </c>
      <c r="E31" s="36" t="n">
        <v>2341</v>
      </c>
      <c r="F31" s="36" t="n">
        <v>2099</v>
      </c>
      <c r="G31" s="36" t="n">
        <v>1662</v>
      </c>
      <c r="H31" s="36" t="n">
        <v>1384</v>
      </c>
      <c r="I31" s="36" t="n">
        <v>1311</v>
      </c>
      <c r="J31" s="36" t="n">
        <v>1173</v>
      </c>
      <c r="K31" s="36" t="n">
        <v>1027</v>
      </c>
      <c r="L31" s="36" t="n">
        <v>919</v>
      </c>
      <c r="M31" s="36" t="n">
        <v>835</v>
      </c>
      <c r="N31" s="36" t="n">
        <v>737</v>
      </c>
      <c r="O31" s="36" t="n">
        <v>646</v>
      </c>
      <c r="P31" s="36" t="n">
        <v>1851</v>
      </c>
      <c r="Q31" s="36" t="n">
        <f aca="false">SUM(C31:P31)</f>
        <v>20075</v>
      </c>
      <c r="R31" s="36" t="n">
        <v>1881</v>
      </c>
      <c r="S31" s="36" t="n">
        <v>2111</v>
      </c>
      <c r="T31" s="36" t="n">
        <v>2229</v>
      </c>
      <c r="U31" s="36" t="n">
        <v>2186</v>
      </c>
      <c r="V31" s="36" t="n">
        <v>2018</v>
      </c>
      <c r="W31" s="36" t="n">
        <v>1809</v>
      </c>
      <c r="X31" s="36" t="n">
        <v>1617</v>
      </c>
      <c r="Y31" s="36" t="n">
        <v>1421</v>
      </c>
      <c r="Z31" s="36" t="n">
        <v>1307</v>
      </c>
      <c r="AA31" s="36" t="n">
        <v>1235</v>
      </c>
      <c r="AB31" s="36" t="n">
        <v>1129</v>
      </c>
      <c r="AC31" s="36" t="n">
        <v>960</v>
      </c>
      <c r="AD31" s="36" t="n">
        <v>827</v>
      </c>
      <c r="AE31" s="36" t="n">
        <v>2306</v>
      </c>
      <c r="AF31" s="36" t="n">
        <f aca="false">SUM(R31:AE31)</f>
        <v>23036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6032</v>
      </c>
      <c r="D32" s="36" t="n">
        <v>6394</v>
      </c>
      <c r="E32" s="36" t="n">
        <v>6413</v>
      </c>
      <c r="F32" s="36" t="n">
        <v>5891</v>
      </c>
      <c r="G32" s="36" t="n">
        <v>5041</v>
      </c>
      <c r="H32" s="36" t="n">
        <v>4326</v>
      </c>
      <c r="I32" s="36" t="n">
        <v>4004</v>
      </c>
      <c r="J32" s="36" t="n">
        <v>3487</v>
      </c>
      <c r="K32" s="36" t="n">
        <v>3047</v>
      </c>
      <c r="L32" s="36" t="n">
        <v>2882</v>
      </c>
      <c r="M32" s="36" t="n">
        <v>2746</v>
      </c>
      <c r="N32" s="36" t="n">
        <v>2370</v>
      </c>
      <c r="O32" s="36" t="n">
        <v>2002</v>
      </c>
      <c r="P32" s="36" t="n">
        <v>4945</v>
      </c>
      <c r="Q32" s="36" t="n">
        <f aca="false">SUM(C32:P32)</f>
        <v>59580</v>
      </c>
      <c r="R32" s="36" t="n">
        <v>5738</v>
      </c>
      <c r="S32" s="36" t="n">
        <v>5996</v>
      </c>
      <c r="T32" s="36" t="n">
        <v>6245</v>
      </c>
      <c r="U32" s="36" t="n">
        <v>6034</v>
      </c>
      <c r="V32" s="36" t="n">
        <v>5345</v>
      </c>
      <c r="W32" s="36" t="n">
        <v>4731</v>
      </c>
      <c r="X32" s="36" t="n">
        <v>4377</v>
      </c>
      <c r="Y32" s="36" t="n">
        <v>3891</v>
      </c>
      <c r="Z32" s="36" t="n">
        <v>3572</v>
      </c>
      <c r="AA32" s="36" t="n">
        <v>3334</v>
      </c>
      <c r="AB32" s="36" t="n">
        <v>3010</v>
      </c>
      <c r="AC32" s="36" t="n">
        <v>2592</v>
      </c>
      <c r="AD32" s="36" t="n">
        <v>2178</v>
      </c>
      <c r="AE32" s="36" t="n">
        <v>5963</v>
      </c>
      <c r="AF32" s="36" t="n">
        <f aca="false">SUM(R32:AE32)</f>
        <v>63006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5675</v>
      </c>
      <c r="D33" s="36" t="n">
        <v>5810</v>
      </c>
      <c r="E33" s="36" t="n">
        <v>5895</v>
      </c>
      <c r="F33" s="36" t="n">
        <v>5809</v>
      </c>
      <c r="G33" s="36" t="n">
        <v>5637</v>
      </c>
      <c r="H33" s="36" t="n">
        <v>5477</v>
      </c>
      <c r="I33" s="36" t="n">
        <v>5220</v>
      </c>
      <c r="J33" s="36" t="n">
        <v>4504</v>
      </c>
      <c r="K33" s="36" t="n">
        <v>3791</v>
      </c>
      <c r="L33" s="36" t="n">
        <v>3386</v>
      </c>
      <c r="M33" s="36" t="n">
        <v>3186</v>
      </c>
      <c r="N33" s="36" t="n">
        <v>2734</v>
      </c>
      <c r="O33" s="36" t="n">
        <v>2174</v>
      </c>
      <c r="P33" s="36" t="n">
        <v>4026</v>
      </c>
      <c r="Q33" s="36" t="n">
        <f aca="false">SUM(C33:P33)</f>
        <v>63324</v>
      </c>
      <c r="R33" s="36" t="n">
        <v>5549</v>
      </c>
      <c r="S33" s="36" t="n">
        <v>5904</v>
      </c>
      <c r="T33" s="36" t="n">
        <v>5776</v>
      </c>
      <c r="U33" s="36" t="n">
        <v>5669</v>
      </c>
      <c r="V33" s="36" t="n">
        <v>5567</v>
      </c>
      <c r="W33" s="36" t="n">
        <v>5474</v>
      </c>
      <c r="X33" s="36" t="n">
        <v>5332</v>
      </c>
      <c r="Y33" s="36" t="n">
        <v>4772</v>
      </c>
      <c r="Z33" s="36" t="n">
        <v>4226</v>
      </c>
      <c r="AA33" s="36" t="n">
        <v>3863</v>
      </c>
      <c r="AB33" s="36" t="n">
        <v>3538</v>
      </c>
      <c r="AC33" s="36" t="n">
        <v>2987</v>
      </c>
      <c r="AD33" s="36" t="n">
        <v>2421</v>
      </c>
      <c r="AE33" s="36" t="n">
        <v>5335</v>
      </c>
      <c r="AF33" s="36" t="n">
        <f aca="false">SUM(R33:AE33)</f>
        <v>66413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4200</v>
      </c>
      <c r="D34" s="36" t="n">
        <v>4497</v>
      </c>
      <c r="E34" s="36" t="n">
        <v>4440</v>
      </c>
      <c r="F34" s="36" t="n">
        <v>3962</v>
      </c>
      <c r="G34" s="36" t="n">
        <v>3472</v>
      </c>
      <c r="H34" s="36" t="n">
        <v>3244</v>
      </c>
      <c r="I34" s="36" t="n">
        <v>3277</v>
      </c>
      <c r="J34" s="36" t="n">
        <v>3069</v>
      </c>
      <c r="K34" s="36" t="n">
        <v>2662</v>
      </c>
      <c r="L34" s="36" t="n">
        <v>2271</v>
      </c>
      <c r="M34" s="36" t="n">
        <v>1937</v>
      </c>
      <c r="N34" s="36" t="n">
        <v>1552</v>
      </c>
      <c r="O34" s="36" t="n">
        <v>1232</v>
      </c>
      <c r="P34" s="36" t="n">
        <v>2402</v>
      </c>
      <c r="Q34" s="36" t="n">
        <f aca="false">SUM(C34:P34)</f>
        <v>42217</v>
      </c>
      <c r="R34" s="36" t="n">
        <v>4092</v>
      </c>
      <c r="S34" s="36" t="n">
        <v>4290</v>
      </c>
      <c r="T34" s="36" t="n">
        <v>4185</v>
      </c>
      <c r="U34" s="36" t="n">
        <v>3959</v>
      </c>
      <c r="V34" s="36" t="n">
        <v>3724</v>
      </c>
      <c r="W34" s="36" t="n">
        <v>3648</v>
      </c>
      <c r="X34" s="36" t="n">
        <v>3692</v>
      </c>
      <c r="Y34" s="36" t="n">
        <v>3415</v>
      </c>
      <c r="Z34" s="36" t="n">
        <v>2926</v>
      </c>
      <c r="AA34" s="36" t="n">
        <v>2467</v>
      </c>
      <c r="AB34" s="36" t="n">
        <v>2128</v>
      </c>
      <c r="AC34" s="36" t="n">
        <v>1751</v>
      </c>
      <c r="AD34" s="36" t="n">
        <v>1370</v>
      </c>
      <c r="AE34" s="36" t="n">
        <v>2996</v>
      </c>
      <c r="AF34" s="36" t="n">
        <f aca="false">SUM(R34:AE34)</f>
        <v>44643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6345</v>
      </c>
      <c r="D35" s="36" t="n">
        <v>6689</v>
      </c>
      <c r="E35" s="36" t="n">
        <v>6888</v>
      </c>
      <c r="F35" s="36" t="n">
        <v>6451</v>
      </c>
      <c r="G35" s="36" t="n">
        <v>5578</v>
      </c>
      <c r="H35" s="36" t="n">
        <v>4787</v>
      </c>
      <c r="I35" s="36" t="n">
        <v>4421</v>
      </c>
      <c r="J35" s="36" t="n">
        <v>3937</v>
      </c>
      <c r="K35" s="36" t="n">
        <v>3359</v>
      </c>
      <c r="L35" s="36" t="n">
        <v>2988</v>
      </c>
      <c r="M35" s="36" t="n">
        <v>2852</v>
      </c>
      <c r="N35" s="36" t="n">
        <v>2439</v>
      </c>
      <c r="O35" s="36" t="n">
        <v>1891</v>
      </c>
      <c r="P35" s="36" t="n">
        <v>4044</v>
      </c>
      <c r="Q35" s="36" t="n">
        <f aca="false">SUM(C35:P35)</f>
        <v>62669</v>
      </c>
      <c r="R35" s="36" t="n">
        <v>6221</v>
      </c>
      <c r="S35" s="36" t="n">
        <v>6414</v>
      </c>
      <c r="T35" s="36" t="n">
        <v>6688</v>
      </c>
      <c r="U35" s="36" t="n">
        <v>6618</v>
      </c>
      <c r="V35" s="36" t="n">
        <v>6162</v>
      </c>
      <c r="W35" s="36" t="n">
        <v>5572</v>
      </c>
      <c r="X35" s="36" t="n">
        <v>5122</v>
      </c>
      <c r="Y35" s="36" t="n">
        <v>4549</v>
      </c>
      <c r="Z35" s="36" t="n">
        <v>4062</v>
      </c>
      <c r="AA35" s="36" t="n">
        <v>3756</v>
      </c>
      <c r="AB35" s="36" t="n">
        <v>3383</v>
      </c>
      <c r="AC35" s="36" t="n">
        <v>2740</v>
      </c>
      <c r="AD35" s="36" t="n">
        <v>2164</v>
      </c>
      <c r="AE35" s="36" t="n">
        <v>5437</v>
      </c>
      <c r="AF35" s="36" t="n">
        <f aca="false">SUM(R35:AE35)</f>
        <v>68888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256</v>
      </c>
      <c r="D36" s="36" t="n">
        <v>283</v>
      </c>
      <c r="E36" s="36" t="n">
        <v>300</v>
      </c>
      <c r="F36" s="36" t="n">
        <v>275</v>
      </c>
      <c r="G36" s="36" t="n">
        <v>221</v>
      </c>
      <c r="H36" s="36" t="n">
        <v>179</v>
      </c>
      <c r="I36" s="36" t="n">
        <v>167</v>
      </c>
      <c r="J36" s="36" t="n">
        <v>154</v>
      </c>
      <c r="K36" s="36" t="n">
        <v>147</v>
      </c>
      <c r="L36" s="36" t="n">
        <v>147</v>
      </c>
      <c r="M36" s="36" t="n">
        <v>133</v>
      </c>
      <c r="N36" s="36" t="n">
        <v>103</v>
      </c>
      <c r="O36" s="36" t="n">
        <v>88</v>
      </c>
      <c r="P36" s="36" t="n">
        <v>309</v>
      </c>
      <c r="Q36" s="36" t="n">
        <f aca="false">SUM(C36:P36)</f>
        <v>2762</v>
      </c>
      <c r="R36" s="36" t="n">
        <v>244</v>
      </c>
      <c r="S36" s="36" t="n">
        <v>267</v>
      </c>
      <c r="T36" s="36" t="n">
        <v>282</v>
      </c>
      <c r="U36" s="36" t="n">
        <v>271</v>
      </c>
      <c r="V36" s="36" t="n">
        <v>238</v>
      </c>
      <c r="W36" s="36" t="n">
        <v>206</v>
      </c>
      <c r="X36" s="36" t="n">
        <v>198</v>
      </c>
      <c r="Y36" s="36" t="n">
        <v>192</v>
      </c>
      <c r="Z36" s="36" t="n">
        <v>178</v>
      </c>
      <c r="AA36" s="36" t="n">
        <v>165</v>
      </c>
      <c r="AB36" s="36" t="n">
        <v>149</v>
      </c>
      <c r="AC36" s="36" t="n">
        <v>125</v>
      </c>
      <c r="AD36" s="36" t="n">
        <v>118</v>
      </c>
      <c r="AE36" s="36" t="n">
        <v>405</v>
      </c>
      <c r="AF36" s="36" t="n">
        <f aca="false">SUM(R36:AE36)</f>
        <v>3038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4428</v>
      </c>
      <c r="D37" s="36" t="n">
        <v>4264</v>
      </c>
      <c r="E37" s="36" t="n">
        <v>4117</v>
      </c>
      <c r="F37" s="36" t="n">
        <v>3960</v>
      </c>
      <c r="G37" s="36" t="n">
        <v>3756</v>
      </c>
      <c r="H37" s="36" t="n">
        <v>3489</v>
      </c>
      <c r="I37" s="36" t="n">
        <v>3335</v>
      </c>
      <c r="J37" s="36" t="n">
        <v>3014</v>
      </c>
      <c r="K37" s="36" t="n">
        <v>2656</v>
      </c>
      <c r="L37" s="36" t="n">
        <v>2380</v>
      </c>
      <c r="M37" s="36" t="n">
        <v>2235</v>
      </c>
      <c r="N37" s="36" t="n">
        <v>2006</v>
      </c>
      <c r="O37" s="36" t="n">
        <v>1592</v>
      </c>
      <c r="P37" s="36" t="n">
        <v>3159</v>
      </c>
      <c r="Q37" s="36" t="n">
        <f aca="false">SUM(C37:P37)</f>
        <v>44391</v>
      </c>
      <c r="R37" s="36" t="n">
        <v>4306</v>
      </c>
      <c r="S37" s="36" t="n">
        <v>4174</v>
      </c>
      <c r="T37" s="36" t="n">
        <v>4079</v>
      </c>
      <c r="U37" s="36" t="n">
        <v>4037</v>
      </c>
      <c r="V37" s="36" t="n">
        <v>3963</v>
      </c>
      <c r="W37" s="36" t="n">
        <v>3817</v>
      </c>
      <c r="X37" s="36" t="n">
        <v>3645</v>
      </c>
      <c r="Y37" s="36" t="n">
        <v>3363</v>
      </c>
      <c r="Z37" s="36" t="n">
        <v>3063</v>
      </c>
      <c r="AA37" s="36" t="n">
        <v>2764</v>
      </c>
      <c r="AB37" s="36" t="n">
        <v>2519</v>
      </c>
      <c r="AC37" s="36" t="n">
        <v>2165</v>
      </c>
      <c r="AD37" s="36" t="n">
        <v>1762</v>
      </c>
      <c r="AE37" s="36" t="n">
        <v>3795</v>
      </c>
      <c r="AF37" s="36" t="n">
        <f aca="false">SUM(R37:AE37)</f>
        <v>47452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263</v>
      </c>
      <c r="D38" s="36" t="n">
        <v>256</v>
      </c>
      <c r="E38" s="36" t="n">
        <v>276</v>
      </c>
      <c r="F38" s="36" t="n">
        <v>287</v>
      </c>
      <c r="G38" s="36" t="n">
        <v>276</v>
      </c>
      <c r="H38" s="36" t="n">
        <v>256</v>
      </c>
      <c r="I38" s="36" t="n">
        <v>250</v>
      </c>
      <c r="J38" s="36" t="n">
        <v>230</v>
      </c>
      <c r="K38" s="36" t="n">
        <v>208</v>
      </c>
      <c r="L38" s="36" t="n">
        <v>214</v>
      </c>
      <c r="M38" s="36" t="n">
        <v>227</v>
      </c>
      <c r="N38" s="36" t="n">
        <v>206</v>
      </c>
      <c r="O38" s="36" t="n">
        <v>178</v>
      </c>
      <c r="P38" s="36" t="n">
        <v>619</v>
      </c>
      <c r="Q38" s="36" t="n">
        <f aca="false">SUM(C38:P38)</f>
        <v>3746</v>
      </c>
      <c r="R38" s="36" t="n">
        <v>238</v>
      </c>
      <c r="S38" s="36" t="n">
        <v>262</v>
      </c>
      <c r="T38" s="36" t="n">
        <v>278</v>
      </c>
      <c r="U38" s="36" t="n">
        <v>294</v>
      </c>
      <c r="V38" s="36" t="n">
        <v>303</v>
      </c>
      <c r="W38" s="36" t="n">
        <v>288</v>
      </c>
      <c r="X38" s="36" t="n">
        <v>266</v>
      </c>
      <c r="Y38" s="36" t="n">
        <v>250</v>
      </c>
      <c r="Z38" s="36" t="n">
        <v>248</v>
      </c>
      <c r="AA38" s="36" t="n">
        <v>258</v>
      </c>
      <c r="AB38" s="36" t="n">
        <v>263</v>
      </c>
      <c r="AC38" s="36" t="n">
        <v>244</v>
      </c>
      <c r="AD38" s="36" t="n">
        <v>220</v>
      </c>
      <c r="AE38" s="36" t="n">
        <v>688</v>
      </c>
      <c r="AF38" s="36" t="n">
        <f aca="false">SUM(R38:AE38)</f>
        <v>4100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9958</v>
      </c>
      <c r="D39" s="36" t="n">
        <v>10052</v>
      </c>
      <c r="E39" s="36" t="n">
        <v>9909</v>
      </c>
      <c r="F39" s="36" t="n">
        <v>9411</v>
      </c>
      <c r="G39" s="36" t="n">
        <v>9228</v>
      </c>
      <c r="H39" s="36" t="n">
        <v>9293</v>
      </c>
      <c r="I39" s="36" t="n">
        <v>8939</v>
      </c>
      <c r="J39" s="36" t="n">
        <v>7583</v>
      </c>
      <c r="K39" s="36" t="n">
        <v>6082</v>
      </c>
      <c r="L39" s="36" t="n">
        <v>5013</v>
      </c>
      <c r="M39" s="36" t="n">
        <v>4510</v>
      </c>
      <c r="N39" s="36" t="n">
        <v>3908</v>
      </c>
      <c r="O39" s="36" t="n">
        <v>3133</v>
      </c>
      <c r="P39" s="36" t="n">
        <v>6354</v>
      </c>
      <c r="Q39" s="36" t="n">
        <f aca="false">SUM(C39:P39)</f>
        <v>103373</v>
      </c>
      <c r="R39" s="36" t="n">
        <v>10147</v>
      </c>
      <c r="S39" s="36" t="n">
        <v>9800</v>
      </c>
      <c r="T39" s="36" t="n">
        <v>9229</v>
      </c>
      <c r="U39" s="36" t="n">
        <v>8960</v>
      </c>
      <c r="V39" s="36" t="n">
        <v>9109</v>
      </c>
      <c r="W39" s="36" t="n">
        <v>9173</v>
      </c>
      <c r="X39" s="36" t="n">
        <v>8830</v>
      </c>
      <c r="Y39" s="36" t="n">
        <v>7703</v>
      </c>
      <c r="Z39" s="36" t="n">
        <v>6416</v>
      </c>
      <c r="AA39" s="36" t="n">
        <v>5459</v>
      </c>
      <c r="AB39" s="36" t="n">
        <v>4966</v>
      </c>
      <c r="AC39" s="36" t="n">
        <v>4454</v>
      </c>
      <c r="AD39" s="36" t="n">
        <v>3754</v>
      </c>
      <c r="AE39" s="36" t="n">
        <v>7820</v>
      </c>
      <c r="AF39" s="36" t="n">
        <f aca="false">SUM(R39:AE39)</f>
        <v>105820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538</v>
      </c>
      <c r="D40" s="36" t="n">
        <v>549</v>
      </c>
      <c r="E40" s="36" t="n">
        <v>553</v>
      </c>
      <c r="F40" s="36" t="n">
        <v>534</v>
      </c>
      <c r="G40" s="36" t="n">
        <v>474</v>
      </c>
      <c r="H40" s="36" t="n">
        <v>436</v>
      </c>
      <c r="I40" s="36" t="n">
        <v>433</v>
      </c>
      <c r="J40" s="36" t="n">
        <v>397</v>
      </c>
      <c r="K40" s="36" t="n">
        <v>369</v>
      </c>
      <c r="L40" s="36" t="n">
        <v>362</v>
      </c>
      <c r="M40" s="36" t="n">
        <v>358</v>
      </c>
      <c r="N40" s="36" t="n">
        <v>327</v>
      </c>
      <c r="O40" s="36" t="n">
        <v>289</v>
      </c>
      <c r="P40" s="36" t="n">
        <v>927</v>
      </c>
      <c r="Q40" s="36" t="n">
        <f aca="false">SUM(C40:P40)</f>
        <v>6546</v>
      </c>
      <c r="R40" s="36" t="n">
        <v>518</v>
      </c>
      <c r="S40" s="36" t="n">
        <v>537</v>
      </c>
      <c r="T40" s="36" t="n">
        <v>536</v>
      </c>
      <c r="U40" s="36" t="n">
        <v>532</v>
      </c>
      <c r="V40" s="36" t="n">
        <v>519</v>
      </c>
      <c r="W40" s="36" t="n">
        <v>507</v>
      </c>
      <c r="X40" s="36" t="n">
        <v>500</v>
      </c>
      <c r="Y40" s="36" t="n">
        <v>457</v>
      </c>
      <c r="Z40" s="36" t="n">
        <v>423</v>
      </c>
      <c r="AA40" s="36" t="n">
        <v>430</v>
      </c>
      <c r="AB40" s="36" t="n">
        <v>435</v>
      </c>
      <c r="AC40" s="36" t="n">
        <v>386</v>
      </c>
      <c r="AD40" s="36" t="n">
        <v>337</v>
      </c>
      <c r="AE40" s="36" t="n">
        <v>1066</v>
      </c>
      <c r="AF40" s="36" t="n">
        <f aca="false">SUM(R40:AE40)</f>
        <v>7183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1431</v>
      </c>
      <c r="D41" s="36" t="n">
        <v>1480</v>
      </c>
      <c r="E41" s="36" t="n">
        <v>1505</v>
      </c>
      <c r="F41" s="36" t="n">
        <v>1541</v>
      </c>
      <c r="G41" s="36" t="n">
        <v>1496</v>
      </c>
      <c r="H41" s="36" t="n">
        <v>1357</v>
      </c>
      <c r="I41" s="36" t="n">
        <v>1282</v>
      </c>
      <c r="J41" s="36" t="n">
        <v>1215</v>
      </c>
      <c r="K41" s="36" t="n">
        <v>1106</v>
      </c>
      <c r="L41" s="36" t="n">
        <v>1028</v>
      </c>
      <c r="M41" s="36" t="n">
        <v>1016</v>
      </c>
      <c r="N41" s="36" t="n">
        <v>945</v>
      </c>
      <c r="O41" s="36" t="n">
        <v>856</v>
      </c>
      <c r="P41" s="36" t="n">
        <v>2337</v>
      </c>
      <c r="Q41" s="36" t="n">
        <f aca="false">SUM(C41:P41)</f>
        <v>18595</v>
      </c>
      <c r="R41" s="36" t="n">
        <v>1387</v>
      </c>
      <c r="S41" s="36" t="n">
        <v>1342</v>
      </c>
      <c r="T41" s="36" t="n">
        <v>1390</v>
      </c>
      <c r="U41" s="36" t="n">
        <v>1479</v>
      </c>
      <c r="V41" s="36" t="n">
        <v>1512</v>
      </c>
      <c r="W41" s="36" t="n">
        <v>1459</v>
      </c>
      <c r="X41" s="36" t="n">
        <v>1414</v>
      </c>
      <c r="Y41" s="36" t="n">
        <v>1306</v>
      </c>
      <c r="Z41" s="36" t="n">
        <v>1208</v>
      </c>
      <c r="AA41" s="36" t="n">
        <v>1205</v>
      </c>
      <c r="AB41" s="36" t="n">
        <v>1201</v>
      </c>
      <c r="AC41" s="36" t="n">
        <v>1085</v>
      </c>
      <c r="AD41" s="36" t="n">
        <v>953</v>
      </c>
      <c r="AE41" s="36" t="n">
        <v>2510</v>
      </c>
      <c r="AF41" s="36" t="n">
        <f aca="false">SUM(R41:AE41)</f>
        <v>19451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1042</v>
      </c>
      <c r="D42" s="36" t="n">
        <v>1155</v>
      </c>
      <c r="E42" s="36" t="n">
        <v>1197</v>
      </c>
      <c r="F42" s="36" t="n">
        <v>1054</v>
      </c>
      <c r="G42" s="36" t="n">
        <v>853</v>
      </c>
      <c r="H42" s="36" t="n">
        <v>733</v>
      </c>
      <c r="I42" s="36" t="n">
        <v>703</v>
      </c>
      <c r="J42" s="36" t="n">
        <v>627</v>
      </c>
      <c r="K42" s="36" t="n">
        <v>528</v>
      </c>
      <c r="L42" s="36" t="n">
        <v>442</v>
      </c>
      <c r="M42" s="36" t="n">
        <v>406</v>
      </c>
      <c r="N42" s="36" t="n">
        <v>375</v>
      </c>
      <c r="O42" s="36" t="n">
        <v>305</v>
      </c>
      <c r="P42" s="36" t="n">
        <v>711</v>
      </c>
      <c r="Q42" s="36" t="n">
        <f aca="false">SUM(C42:P42)</f>
        <v>10131</v>
      </c>
      <c r="R42" s="36" t="n">
        <v>954</v>
      </c>
      <c r="S42" s="36" t="n">
        <v>1103</v>
      </c>
      <c r="T42" s="36" t="n">
        <v>1145</v>
      </c>
      <c r="U42" s="36" t="n">
        <v>1051</v>
      </c>
      <c r="V42" s="36" t="n">
        <v>900</v>
      </c>
      <c r="W42" s="36" t="n">
        <v>818</v>
      </c>
      <c r="X42" s="36" t="n">
        <v>771</v>
      </c>
      <c r="Y42" s="36" t="n">
        <v>665</v>
      </c>
      <c r="Z42" s="36" t="n">
        <v>577</v>
      </c>
      <c r="AA42" s="36" t="n">
        <v>532</v>
      </c>
      <c r="AB42" s="36" t="n">
        <v>491</v>
      </c>
      <c r="AC42" s="36" t="n">
        <v>422</v>
      </c>
      <c r="AD42" s="36" t="n">
        <v>369</v>
      </c>
      <c r="AE42" s="36" t="n">
        <v>1048</v>
      </c>
      <c r="AF42" s="36" t="n">
        <f aca="false">SUM(R42:AE42)</f>
        <v>10846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2506</v>
      </c>
      <c r="D43" s="36" t="n">
        <v>2756</v>
      </c>
      <c r="E43" s="36" t="n">
        <v>2786</v>
      </c>
      <c r="F43" s="36" t="n">
        <v>2765</v>
      </c>
      <c r="G43" s="36" t="n">
        <v>2743</v>
      </c>
      <c r="H43" s="36" t="n">
        <v>2679</v>
      </c>
      <c r="I43" s="36" t="n">
        <v>2694</v>
      </c>
      <c r="J43" s="36" t="n">
        <v>2585</v>
      </c>
      <c r="K43" s="36" t="n">
        <v>2334</v>
      </c>
      <c r="L43" s="36" t="n">
        <v>2116</v>
      </c>
      <c r="M43" s="36" t="n">
        <v>1953</v>
      </c>
      <c r="N43" s="36" t="n">
        <v>1666</v>
      </c>
      <c r="O43" s="36" t="n">
        <v>1396</v>
      </c>
      <c r="P43" s="36" t="n">
        <v>3026</v>
      </c>
      <c r="Q43" s="36" t="n">
        <f aca="false">SUM(C43:P43)</f>
        <v>34005</v>
      </c>
      <c r="R43" s="36" t="n">
        <v>2312</v>
      </c>
      <c r="S43" s="36" t="n">
        <v>2698</v>
      </c>
      <c r="T43" s="36" t="n">
        <v>2782</v>
      </c>
      <c r="U43" s="36" t="n">
        <v>2749</v>
      </c>
      <c r="V43" s="36" t="n">
        <v>2702</v>
      </c>
      <c r="W43" s="36" t="n">
        <v>2744</v>
      </c>
      <c r="X43" s="36" t="n">
        <v>2893</v>
      </c>
      <c r="Y43" s="36" t="n">
        <v>2802</v>
      </c>
      <c r="Z43" s="36" t="n">
        <v>2594</v>
      </c>
      <c r="AA43" s="36" t="n">
        <v>2484</v>
      </c>
      <c r="AB43" s="36" t="n">
        <v>2295</v>
      </c>
      <c r="AC43" s="36" t="n">
        <v>1912</v>
      </c>
      <c r="AD43" s="36" t="n">
        <v>1601</v>
      </c>
      <c r="AE43" s="36" t="n">
        <v>3626</v>
      </c>
      <c r="AF43" s="36" t="n">
        <f aca="false">SUM(R43:AE43)</f>
        <v>36194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6163</v>
      </c>
      <c r="D44" s="36" t="n">
        <v>6343</v>
      </c>
      <c r="E44" s="36" t="n">
        <v>6564</v>
      </c>
      <c r="F44" s="36" t="n">
        <v>6583</v>
      </c>
      <c r="G44" s="36" t="n">
        <v>6278</v>
      </c>
      <c r="H44" s="36" t="n">
        <v>5885</v>
      </c>
      <c r="I44" s="36" t="n">
        <v>5720</v>
      </c>
      <c r="J44" s="36" t="n">
        <v>5117</v>
      </c>
      <c r="K44" s="36" t="n">
        <v>4406</v>
      </c>
      <c r="L44" s="36" t="n">
        <v>4137</v>
      </c>
      <c r="M44" s="36" t="n">
        <v>4174</v>
      </c>
      <c r="N44" s="36" t="n">
        <v>3786</v>
      </c>
      <c r="O44" s="36" t="n">
        <v>3185</v>
      </c>
      <c r="P44" s="36" t="n">
        <v>8009</v>
      </c>
      <c r="Q44" s="36" t="n">
        <f aca="false">SUM(C44:P44)</f>
        <v>76350</v>
      </c>
      <c r="R44" s="36" t="n">
        <v>5985</v>
      </c>
      <c r="S44" s="36" t="n">
        <v>6268</v>
      </c>
      <c r="T44" s="36" t="n">
        <v>6433</v>
      </c>
      <c r="U44" s="36" t="n">
        <v>6408</v>
      </c>
      <c r="V44" s="36" t="n">
        <v>6426</v>
      </c>
      <c r="W44" s="36" t="n">
        <v>6310</v>
      </c>
      <c r="X44" s="36" t="n">
        <v>6164</v>
      </c>
      <c r="Y44" s="36" t="n">
        <v>5916</v>
      </c>
      <c r="Z44" s="36" t="n">
        <v>5614</v>
      </c>
      <c r="AA44" s="36" t="n">
        <v>5387</v>
      </c>
      <c r="AB44" s="36" t="n">
        <v>5118</v>
      </c>
      <c r="AC44" s="36" t="n">
        <v>4384</v>
      </c>
      <c r="AD44" s="36" t="n">
        <v>3695</v>
      </c>
      <c r="AE44" s="36" t="n">
        <v>9514</v>
      </c>
      <c r="AF44" s="36" t="n">
        <f aca="false">SUM(R44:AE44)</f>
        <v>83622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967</v>
      </c>
      <c r="D45" s="36" t="n">
        <v>1109</v>
      </c>
      <c r="E45" s="36" t="n">
        <v>1181</v>
      </c>
      <c r="F45" s="36" t="n">
        <v>1110</v>
      </c>
      <c r="G45" s="36" t="n">
        <v>893</v>
      </c>
      <c r="H45" s="36" t="n">
        <v>716</v>
      </c>
      <c r="I45" s="36" t="n">
        <v>667</v>
      </c>
      <c r="J45" s="36" t="n">
        <v>596</v>
      </c>
      <c r="K45" s="36" t="n">
        <v>535</v>
      </c>
      <c r="L45" s="36" t="n">
        <v>503</v>
      </c>
      <c r="M45" s="36" t="n">
        <v>463</v>
      </c>
      <c r="N45" s="36" t="n">
        <v>395</v>
      </c>
      <c r="O45" s="36" t="n">
        <v>348</v>
      </c>
      <c r="P45" s="36" t="n">
        <v>1076</v>
      </c>
      <c r="Q45" s="36" t="n">
        <f aca="false">SUM(C45:P45)</f>
        <v>10559</v>
      </c>
      <c r="R45" s="36" t="n">
        <v>989</v>
      </c>
      <c r="S45" s="36" t="n">
        <v>1121</v>
      </c>
      <c r="T45" s="36" t="n">
        <v>1140</v>
      </c>
      <c r="U45" s="36" t="n">
        <v>1075</v>
      </c>
      <c r="V45" s="36" t="n">
        <v>933</v>
      </c>
      <c r="W45" s="36" t="n">
        <v>814</v>
      </c>
      <c r="X45" s="36" t="n">
        <v>755</v>
      </c>
      <c r="Y45" s="36" t="n">
        <v>699</v>
      </c>
      <c r="Z45" s="36" t="n">
        <v>659</v>
      </c>
      <c r="AA45" s="36" t="n">
        <v>631</v>
      </c>
      <c r="AB45" s="36" t="n">
        <v>609</v>
      </c>
      <c r="AC45" s="36" t="n">
        <v>526</v>
      </c>
      <c r="AD45" s="36" t="n">
        <v>438</v>
      </c>
      <c r="AE45" s="36" t="n">
        <v>1390</v>
      </c>
      <c r="AF45" s="36" t="n">
        <f aca="false">SUM(R45:AE45)</f>
        <v>11779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2836</v>
      </c>
      <c r="D46" s="36" t="n">
        <v>3012</v>
      </c>
      <c r="E46" s="36" t="n">
        <v>2960</v>
      </c>
      <c r="F46" s="36" t="n">
        <v>2767</v>
      </c>
      <c r="G46" s="36" t="n">
        <v>2666</v>
      </c>
      <c r="H46" s="36" t="n">
        <v>2730</v>
      </c>
      <c r="I46" s="36" t="n">
        <v>2827</v>
      </c>
      <c r="J46" s="36" t="n">
        <v>2497</v>
      </c>
      <c r="K46" s="36" t="n">
        <v>1997</v>
      </c>
      <c r="L46" s="36" t="n">
        <v>1652</v>
      </c>
      <c r="M46" s="36" t="n">
        <v>1517</v>
      </c>
      <c r="N46" s="36" t="n">
        <v>1337</v>
      </c>
      <c r="O46" s="36" t="n">
        <v>1077</v>
      </c>
      <c r="P46" s="36" t="n">
        <v>2081</v>
      </c>
      <c r="Q46" s="36" t="n">
        <f aca="false">SUM(C46:P46)</f>
        <v>31956</v>
      </c>
      <c r="R46" s="36" t="n">
        <v>2711</v>
      </c>
      <c r="S46" s="36" t="n">
        <v>2882</v>
      </c>
      <c r="T46" s="36" t="n">
        <v>2813</v>
      </c>
      <c r="U46" s="36" t="n">
        <v>2694</v>
      </c>
      <c r="V46" s="36" t="n">
        <v>2665</v>
      </c>
      <c r="W46" s="36" t="n">
        <v>2773</v>
      </c>
      <c r="X46" s="36" t="n">
        <v>2893</v>
      </c>
      <c r="Y46" s="36" t="n">
        <v>2606</v>
      </c>
      <c r="Z46" s="36" t="n">
        <v>2182</v>
      </c>
      <c r="AA46" s="36" t="n">
        <v>1927</v>
      </c>
      <c r="AB46" s="36" t="n">
        <v>1786</v>
      </c>
      <c r="AC46" s="36" t="n">
        <v>1539</v>
      </c>
      <c r="AD46" s="36" t="n">
        <v>1240</v>
      </c>
      <c r="AE46" s="36" t="n">
        <v>2553</v>
      </c>
      <c r="AF46" s="36" t="n">
        <f aca="false">SUM(R46:AE46)</f>
        <v>33264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565</v>
      </c>
      <c r="D47" s="36" t="n">
        <v>650</v>
      </c>
      <c r="E47" s="36" t="n">
        <v>708</v>
      </c>
      <c r="F47" s="36" t="n">
        <v>617</v>
      </c>
      <c r="G47" s="36" t="n">
        <v>434</v>
      </c>
      <c r="H47" s="36" t="n">
        <v>338</v>
      </c>
      <c r="I47" s="36" t="n">
        <v>341</v>
      </c>
      <c r="J47" s="36" t="n">
        <v>314</v>
      </c>
      <c r="K47" s="36" t="n">
        <v>293</v>
      </c>
      <c r="L47" s="36" t="n">
        <v>293</v>
      </c>
      <c r="M47" s="36" t="n">
        <v>280</v>
      </c>
      <c r="N47" s="36" t="n">
        <v>250</v>
      </c>
      <c r="O47" s="36" t="n">
        <v>243</v>
      </c>
      <c r="P47" s="36" t="n">
        <v>787</v>
      </c>
      <c r="Q47" s="36" t="n">
        <f aca="false">SUM(C47:P47)</f>
        <v>6113</v>
      </c>
      <c r="R47" s="36" t="n">
        <v>565</v>
      </c>
      <c r="S47" s="36" t="n">
        <v>649</v>
      </c>
      <c r="T47" s="36" t="n">
        <v>691</v>
      </c>
      <c r="U47" s="36" t="n">
        <v>615</v>
      </c>
      <c r="V47" s="36" t="n">
        <v>485</v>
      </c>
      <c r="W47" s="36" t="n">
        <v>411</v>
      </c>
      <c r="X47" s="36" t="n">
        <v>395</v>
      </c>
      <c r="Y47" s="36" t="n">
        <v>371</v>
      </c>
      <c r="Z47" s="36" t="n">
        <v>355</v>
      </c>
      <c r="AA47" s="36" t="n">
        <v>345</v>
      </c>
      <c r="AB47" s="36" t="n">
        <v>331</v>
      </c>
      <c r="AC47" s="36" t="n">
        <v>307</v>
      </c>
      <c r="AD47" s="36" t="n">
        <v>279</v>
      </c>
      <c r="AE47" s="36" t="n">
        <v>890</v>
      </c>
      <c r="AF47" s="36" t="n">
        <f aca="false">SUM(R47:AE47)</f>
        <v>6689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2916</v>
      </c>
      <c r="D48" s="36" t="n">
        <v>3079</v>
      </c>
      <c r="E48" s="36" t="n">
        <v>3204</v>
      </c>
      <c r="F48" s="36" t="n">
        <v>3108</v>
      </c>
      <c r="G48" s="36" t="n">
        <v>2824</v>
      </c>
      <c r="H48" s="36" t="n">
        <v>2592</v>
      </c>
      <c r="I48" s="36" t="n">
        <v>2652</v>
      </c>
      <c r="J48" s="36" t="n">
        <v>2527</v>
      </c>
      <c r="K48" s="36" t="n">
        <v>2136</v>
      </c>
      <c r="L48" s="36" t="n">
        <v>1855</v>
      </c>
      <c r="M48" s="36" t="n">
        <v>1853</v>
      </c>
      <c r="N48" s="36" t="n">
        <v>1756</v>
      </c>
      <c r="O48" s="36" t="n">
        <v>1616</v>
      </c>
      <c r="P48" s="36" t="n">
        <v>4793</v>
      </c>
      <c r="Q48" s="36" t="n">
        <f aca="false">SUM(C48:P48)</f>
        <v>36911</v>
      </c>
      <c r="R48" s="36" t="n">
        <v>2856</v>
      </c>
      <c r="S48" s="36" t="n">
        <v>2907</v>
      </c>
      <c r="T48" s="36" t="n">
        <v>2966</v>
      </c>
      <c r="U48" s="36" t="n">
        <v>3043</v>
      </c>
      <c r="V48" s="36" t="n">
        <v>2989</v>
      </c>
      <c r="W48" s="36" t="n">
        <v>2909</v>
      </c>
      <c r="X48" s="36" t="n">
        <v>2953</v>
      </c>
      <c r="Y48" s="36" t="n">
        <v>2847</v>
      </c>
      <c r="Z48" s="36" t="n">
        <v>2564</v>
      </c>
      <c r="AA48" s="36" t="n">
        <v>2346</v>
      </c>
      <c r="AB48" s="36" t="n">
        <v>2282</v>
      </c>
      <c r="AC48" s="36" t="n">
        <v>2134</v>
      </c>
      <c r="AD48" s="36" t="n">
        <v>1983</v>
      </c>
      <c r="AE48" s="36" t="n">
        <v>5671</v>
      </c>
      <c r="AF48" s="36" t="n">
        <f aca="false">SUM(R48:AE48)</f>
        <v>40450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271540</v>
      </c>
      <c r="D49" s="36" t="n">
        <v>284572</v>
      </c>
      <c r="E49" s="36" t="n">
        <v>289743</v>
      </c>
      <c r="F49" s="36" t="n">
        <v>284024</v>
      </c>
      <c r="G49" s="36" t="n">
        <v>271272</v>
      </c>
      <c r="H49" s="36" t="n">
        <v>257510</v>
      </c>
      <c r="I49" s="36" t="n">
        <v>249252</v>
      </c>
      <c r="J49" s="36" t="n">
        <v>225495</v>
      </c>
      <c r="K49" s="36" t="n">
        <v>197661</v>
      </c>
      <c r="L49" s="36" t="n">
        <v>177783</v>
      </c>
      <c r="M49" s="36" t="n">
        <v>163982</v>
      </c>
      <c r="N49" s="36" t="n">
        <v>138679</v>
      </c>
      <c r="O49" s="36" t="n">
        <v>112069</v>
      </c>
      <c r="P49" s="36" t="n">
        <v>230236</v>
      </c>
      <c r="Q49" s="36" t="n">
        <f aca="false">SUM(C49:P49)</f>
        <v>3153818</v>
      </c>
      <c r="R49" s="36" t="n">
        <v>261839</v>
      </c>
      <c r="S49" s="36" t="n">
        <v>273206</v>
      </c>
      <c r="T49" s="36" t="n">
        <v>276318</v>
      </c>
      <c r="U49" s="36" t="n">
        <v>274049</v>
      </c>
      <c r="V49" s="36" t="n">
        <v>269328</v>
      </c>
      <c r="W49" s="36" t="n">
        <v>263612</v>
      </c>
      <c r="X49" s="36" t="n">
        <v>261128</v>
      </c>
      <c r="Y49" s="36" t="n">
        <v>246010</v>
      </c>
      <c r="Z49" s="36" t="n">
        <v>225030</v>
      </c>
      <c r="AA49" s="36" t="n">
        <v>206243</v>
      </c>
      <c r="AB49" s="36" t="n">
        <v>187478</v>
      </c>
      <c r="AC49" s="36" t="n">
        <v>158639</v>
      </c>
      <c r="AD49" s="36" t="n">
        <v>130051</v>
      </c>
      <c r="AE49" s="36" t="n">
        <v>284116</v>
      </c>
      <c r="AF49" s="36" t="n">
        <f aca="false">SUM(R49:AE49)</f>
        <v>3317047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49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B49" activeCellId="0" sqref="B49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20.83"/>
  </cols>
  <sheetData>
    <row r="1" customFormat="false" ht="12.8" hidden="false" customHeight="false" outlineLevel="0" collapsed="false">
      <c r="A1" s="0" t="n">
        <v>2026</v>
      </c>
      <c r="C1" s="0" t="s">
        <v>5</v>
      </c>
      <c r="R1" s="0" t="s">
        <v>6</v>
      </c>
    </row>
    <row r="2" customFormat="false" ht="12.8" hidden="false" customHeight="false" outlineLevel="0" collapsed="false">
      <c r="A2" s="0" t="s">
        <v>69</v>
      </c>
      <c r="B2" s="0" t="s">
        <v>70</v>
      </c>
      <c r="C2" s="0" t="s">
        <v>71</v>
      </c>
      <c r="D2" s="0" t="s">
        <v>72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</row>
    <row r="3" customFormat="false" ht="12.8" hidden="false" customHeight="false" outlineLevel="0" collapsed="false">
      <c r="A3" s="0" t="n">
        <v>11001</v>
      </c>
      <c r="B3" s="0" t="s">
        <v>9</v>
      </c>
      <c r="C3" s="36" t="n">
        <v>4350</v>
      </c>
      <c r="D3" s="36" t="n">
        <v>4463</v>
      </c>
      <c r="E3" s="36" t="n">
        <v>4549</v>
      </c>
      <c r="F3" s="36" t="n">
        <v>4456</v>
      </c>
      <c r="G3" s="36" t="n">
        <v>4136</v>
      </c>
      <c r="H3" s="36" t="n">
        <v>3648</v>
      </c>
      <c r="I3" s="36" t="n">
        <v>3421</v>
      </c>
      <c r="J3" s="36" t="n">
        <v>3183</v>
      </c>
      <c r="K3" s="36" t="n">
        <v>2881</v>
      </c>
      <c r="L3" s="36" t="n">
        <v>2654</v>
      </c>
      <c r="M3" s="36" t="n">
        <v>2497</v>
      </c>
      <c r="N3" s="36" t="n">
        <v>2147</v>
      </c>
      <c r="O3" s="36" t="n">
        <v>1792</v>
      </c>
      <c r="P3" s="36" t="n">
        <v>4488</v>
      </c>
      <c r="Q3" s="36" t="n">
        <f aca="false">SUM(C3:P3)</f>
        <v>48665</v>
      </c>
      <c r="R3" s="36" t="n">
        <v>4049</v>
      </c>
      <c r="S3" s="36" t="n">
        <v>4201</v>
      </c>
      <c r="T3" s="36" t="n">
        <v>4331</v>
      </c>
      <c r="U3" s="36" t="n">
        <v>4217</v>
      </c>
      <c r="V3" s="36" t="n">
        <v>4088</v>
      </c>
      <c r="W3" s="36" t="n">
        <v>3937</v>
      </c>
      <c r="X3" s="36" t="n">
        <v>3848</v>
      </c>
      <c r="Y3" s="36" t="n">
        <v>3652</v>
      </c>
      <c r="Z3" s="36" t="n">
        <v>3418</v>
      </c>
      <c r="AA3" s="36" t="n">
        <v>3186</v>
      </c>
      <c r="AB3" s="36" t="n">
        <v>2869</v>
      </c>
      <c r="AC3" s="36" t="n">
        <v>2400</v>
      </c>
      <c r="AD3" s="36" t="n">
        <v>2018</v>
      </c>
      <c r="AE3" s="36" t="n">
        <v>5214</v>
      </c>
      <c r="AF3" s="36" t="n">
        <f aca="false">SUM(R3:AE3)</f>
        <v>51428</v>
      </c>
    </row>
    <row r="4" customFormat="false" ht="12.8" hidden="false" customHeight="false" outlineLevel="0" collapsed="false">
      <c r="A4" s="0" t="n">
        <v>11002</v>
      </c>
      <c r="B4" s="0" t="s">
        <v>11</v>
      </c>
      <c r="C4" s="36" t="n">
        <v>4372</v>
      </c>
      <c r="D4" s="36" t="n">
        <v>4721</v>
      </c>
      <c r="E4" s="36" t="n">
        <v>4960</v>
      </c>
      <c r="F4" s="36" t="n">
        <v>4976</v>
      </c>
      <c r="G4" s="36" t="n">
        <v>4698</v>
      </c>
      <c r="H4" s="36" t="n">
        <v>4161</v>
      </c>
      <c r="I4" s="36" t="n">
        <v>3987</v>
      </c>
      <c r="J4" s="36" t="n">
        <v>3944</v>
      </c>
      <c r="K4" s="36" t="n">
        <v>3709</v>
      </c>
      <c r="L4" s="36" t="n">
        <v>3463</v>
      </c>
      <c r="M4" s="36" t="n">
        <v>3462</v>
      </c>
      <c r="N4" s="36" t="n">
        <v>3317</v>
      </c>
      <c r="O4" s="36" t="n">
        <v>3087</v>
      </c>
      <c r="P4" s="36" t="n">
        <v>7885</v>
      </c>
      <c r="Q4" s="36" t="n">
        <f aca="false">SUM(C4:P4)</f>
        <v>60742</v>
      </c>
      <c r="R4" s="36" t="n">
        <v>4329</v>
      </c>
      <c r="S4" s="36" t="n">
        <v>4482</v>
      </c>
      <c r="T4" s="36" t="n">
        <v>4750</v>
      </c>
      <c r="U4" s="36" t="n">
        <v>4711</v>
      </c>
      <c r="V4" s="36" t="n">
        <v>4491</v>
      </c>
      <c r="W4" s="36" t="n">
        <v>4354</v>
      </c>
      <c r="X4" s="36" t="n">
        <v>4414</v>
      </c>
      <c r="Y4" s="36" t="n">
        <v>4379</v>
      </c>
      <c r="Z4" s="36" t="n">
        <v>4347</v>
      </c>
      <c r="AA4" s="36" t="n">
        <v>4409</v>
      </c>
      <c r="AB4" s="36" t="n">
        <v>4341</v>
      </c>
      <c r="AC4" s="36" t="n">
        <v>3901</v>
      </c>
      <c r="AD4" s="36" t="n">
        <v>3497</v>
      </c>
      <c r="AE4" s="36" t="n">
        <v>9091</v>
      </c>
      <c r="AF4" s="36" t="n">
        <f aca="false">SUM(R4:AE4)</f>
        <v>65496</v>
      </c>
    </row>
    <row r="5" customFormat="false" ht="12.8" hidden="false" customHeight="false" outlineLevel="0" collapsed="false">
      <c r="A5" s="0" t="n">
        <v>11003</v>
      </c>
      <c r="B5" s="0" t="s">
        <v>13</v>
      </c>
      <c r="C5" s="36" t="n">
        <v>8158</v>
      </c>
      <c r="D5" s="36" t="n">
        <v>8923</v>
      </c>
      <c r="E5" s="36" t="n">
        <v>9033</v>
      </c>
      <c r="F5" s="36" t="n">
        <v>8418</v>
      </c>
      <c r="G5" s="36" t="n">
        <v>7559</v>
      </c>
      <c r="H5" s="36" t="n">
        <v>7038</v>
      </c>
      <c r="I5" s="36" t="n">
        <v>6911</v>
      </c>
      <c r="J5" s="36" t="n">
        <v>6322</v>
      </c>
      <c r="K5" s="36" t="n">
        <v>5579</v>
      </c>
      <c r="L5" s="36" t="n">
        <v>4949</v>
      </c>
      <c r="M5" s="36" t="n">
        <v>4385</v>
      </c>
      <c r="N5" s="36" t="n">
        <v>3704</v>
      </c>
      <c r="O5" s="36" t="n">
        <v>3396</v>
      </c>
      <c r="P5" s="36" t="n">
        <v>7890</v>
      </c>
      <c r="Q5" s="36" t="n">
        <f aca="false">SUM(C5:P5)</f>
        <v>92265</v>
      </c>
      <c r="R5" s="36" t="n">
        <v>7859</v>
      </c>
      <c r="S5" s="36" t="n">
        <v>8490</v>
      </c>
      <c r="T5" s="36" t="n">
        <v>8781</v>
      </c>
      <c r="U5" s="36" t="n">
        <v>8441</v>
      </c>
      <c r="V5" s="36" t="n">
        <v>8044</v>
      </c>
      <c r="W5" s="36" t="n">
        <v>7714</v>
      </c>
      <c r="X5" s="36" t="n">
        <v>7510</v>
      </c>
      <c r="Y5" s="36" t="n">
        <v>7061</v>
      </c>
      <c r="Z5" s="36" t="n">
        <v>6471</v>
      </c>
      <c r="AA5" s="36" t="n">
        <v>5763</v>
      </c>
      <c r="AB5" s="36" t="n">
        <v>5088</v>
      </c>
      <c r="AC5" s="36" t="n">
        <v>4614</v>
      </c>
      <c r="AD5" s="36" t="n">
        <v>4286</v>
      </c>
      <c r="AE5" s="36" t="n">
        <v>9327</v>
      </c>
      <c r="AF5" s="36" t="n">
        <f aca="false">SUM(R5:AE5)</f>
        <v>99449</v>
      </c>
    </row>
    <row r="6" customFormat="false" ht="12.8" hidden="false" customHeight="false" outlineLevel="0" collapsed="false">
      <c r="A6" s="0" t="n">
        <v>11004</v>
      </c>
      <c r="B6" s="0" t="s">
        <v>15</v>
      </c>
      <c r="C6" s="36" t="n">
        <v>3234</v>
      </c>
      <c r="D6" s="36" t="n">
        <v>3384</v>
      </c>
      <c r="E6" s="36" t="n">
        <v>3404</v>
      </c>
      <c r="F6" s="36" t="n">
        <v>3293</v>
      </c>
      <c r="G6" s="36" t="n">
        <v>3092</v>
      </c>
      <c r="H6" s="36" t="n">
        <v>2894</v>
      </c>
      <c r="I6" s="36" t="n">
        <v>2875</v>
      </c>
      <c r="J6" s="36" t="n">
        <v>2622</v>
      </c>
      <c r="K6" s="36" t="n">
        <v>2233</v>
      </c>
      <c r="L6" s="36" t="n">
        <v>1950</v>
      </c>
      <c r="M6" s="36" t="n">
        <v>1792</v>
      </c>
      <c r="N6" s="36" t="n">
        <v>1580</v>
      </c>
      <c r="O6" s="36" t="n">
        <v>1322</v>
      </c>
      <c r="P6" s="36" t="n">
        <v>3082</v>
      </c>
      <c r="Q6" s="36" t="n">
        <f aca="false">SUM(C6:P6)</f>
        <v>36757</v>
      </c>
      <c r="R6" s="36" t="n">
        <v>3261</v>
      </c>
      <c r="S6" s="36" t="n">
        <v>3249</v>
      </c>
      <c r="T6" s="36" t="n">
        <v>3317</v>
      </c>
      <c r="U6" s="36" t="n">
        <v>3286</v>
      </c>
      <c r="V6" s="36" t="n">
        <v>3231</v>
      </c>
      <c r="W6" s="36" t="n">
        <v>3098</v>
      </c>
      <c r="X6" s="36" t="n">
        <v>3017</v>
      </c>
      <c r="Y6" s="36" t="n">
        <v>2788</v>
      </c>
      <c r="Z6" s="36" t="n">
        <v>2437</v>
      </c>
      <c r="AA6" s="36" t="n">
        <v>2177</v>
      </c>
      <c r="AB6" s="36" t="n">
        <v>2019</v>
      </c>
      <c r="AC6" s="36" t="n">
        <v>1746</v>
      </c>
      <c r="AD6" s="36" t="n">
        <v>1403</v>
      </c>
      <c r="AE6" s="36" t="n">
        <v>3430</v>
      </c>
      <c r="AF6" s="36" t="n">
        <f aca="false">SUM(R6:AE6)</f>
        <v>38459</v>
      </c>
    </row>
    <row r="7" customFormat="false" ht="12.8" hidden="false" customHeight="false" outlineLevel="0" collapsed="false">
      <c r="A7" s="0" t="n">
        <v>11005</v>
      </c>
      <c r="B7" s="0" t="s">
        <v>17</v>
      </c>
      <c r="C7" s="36" t="n">
        <v>4743</v>
      </c>
      <c r="D7" s="36" t="n">
        <v>4805</v>
      </c>
      <c r="E7" s="36" t="n">
        <v>4746</v>
      </c>
      <c r="F7" s="36" t="n">
        <v>4574</v>
      </c>
      <c r="G7" s="36" t="n">
        <v>4419</v>
      </c>
      <c r="H7" s="36" t="n">
        <v>4211</v>
      </c>
      <c r="I7" s="36" t="n">
        <v>4028</v>
      </c>
      <c r="J7" s="36" t="n">
        <v>3606</v>
      </c>
      <c r="K7" s="36" t="n">
        <v>3095</v>
      </c>
      <c r="L7" s="36" t="n">
        <v>2698</v>
      </c>
      <c r="M7" s="36" t="n">
        <v>2458</v>
      </c>
      <c r="N7" s="36" t="n">
        <v>2046</v>
      </c>
      <c r="O7" s="36" t="n">
        <v>1607</v>
      </c>
      <c r="P7" s="36" t="n">
        <v>3426</v>
      </c>
      <c r="Q7" s="36" t="n">
        <f aca="false">SUM(C7:P7)</f>
        <v>50462</v>
      </c>
      <c r="R7" s="36" t="n">
        <v>4614</v>
      </c>
      <c r="S7" s="36" t="n">
        <v>4618</v>
      </c>
      <c r="T7" s="36" t="n">
        <v>4446</v>
      </c>
      <c r="U7" s="36" t="n">
        <v>4344</v>
      </c>
      <c r="V7" s="36" t="n">
        <v>4419</v>
      </c>
      <c r="W7" s="36" t="n">
        <v>4492</v>
      </c>
      <c r="X7" s="36" t="n">
        <v>4417</v>
      </c>
      <c r="Y7" s="36" t="n">
        <v>4002</v>
      </c>
      <c r="Z7" s="36" t="n">
        <v>3575</v>
      </c>
      <c r="AA7" s="36" t="n">
        <v>3244</v>
      </c>
      <c r="AB7" s="36" t="n">
        <v>2906</v>
      </c>
      <c r="AC7" s="36" t="n">
        <v>2323</v>
      </c>
      <c r="AD7" s="36" t="n">
        <v>1766</v>
      </c>
      <c r="AE7" s="36" t="n">
        <v>4283</v>
      </c>
      <c r="AF7" s="36" t="n">
        <f aca="false">SUM(R7:AE7)</f>
        <v>53449</v>
      </c>
    </row>
    <row r="8" customFormat="false" ht="12.8" hidden="false" customHeight="false" outlineLevel="0" collapsed="false">
      <c r="A8" s="0" t="n">
        <v>11006</v>
      </c>
      <c r="B8" s="0" t="s">
        <v>19</v>
      </c>
      <c r="C8" s="36" t="n">
        <v>207</v>
      </c>
      <c r="D8" s="36" t="n">
        <v>257</v>
      </c>
      <c r="E8" s="36" t="n">
        <v>281</v>
      </c>
      <c r="F8" s="36" t="n">
        <v>263</v>
      </c>
      <c r="G8" s="36" t="n">
        <v>215</v>
      </c>
      <c r="H8" s="36" t="n">
        <v>174</v>
      </c>
      <c r="I8" s="36" t="n">
        <v>171</v>
      </c>
      <c r="J8" s="36" t="n">
        <v>165</v>
      </c>
      <c r="K8" s="36" t="n">
        <v>150</v>
      </c>
      <c r="L8" s="36" t="n">
        <v>148</v>
      </c>
      <c r="M8" s="36" t="n">
        <v>149</v>
      </c>
      <c r="N8" s="36" t="n">
        <v>128</v>
      </c>
      <c r="O8" s="36" t="n">
        <v>119</v>
      </c>
      <c r="P8" s="36" t="n">
        <v>444</v>
      </c>
      <c r="Q8" s="36" t="n">
        <f aca="false">SUM(C8:P8)</f>
        <v>2871</v>
      </c>
      <c r="R8" s="36" t="n">
        <v>231</v>
      </c>
      <c r="S8" s="36" t="n">
        <v>249</v>
      </c>
      <c r="T8" s="36" t="n">
        <v>273</v>
      </c>
      <c r="U8" s="36" t="n">
        <v>256</v>
      </c>
      <c r="V8" s="36" t="n">
        <v>214</v>
      </c>
      <c r="W8" s="36" t="n">
        <v>190</v>
      </c>
      <c r="X8" s="36" t="n">
        <v>191</v>
      </c>
      <c r="Y8" s="36" t="n">
        <v>178</v>
      </c>
      <c r="Z8" s="36" t="n">
        <v>156</v>
      </c>
      <c r="AA8" s="36" t="n">
        <v>139</v>
      </c>
      <c r="AB8" s="36" t="n">
        <v>133</v>
      </c>
      <c r="AC8" s="36" t="n">
        <v>131</v>
      </c>
      <c r="AD8" s="36" t="n">
        <v>138</v>
      </c>
      <c r="AE8" s="36" t="n">
        <v>486</v>
      </c>
      <c r="AF8" s="36" t="n">
        <f aca="false">SUM(R8:AE8)</f>
        <v>2965</v>
      </c>
    </row>
    <row r="9" customFormat="false" ht="12.8" hidden="false" customHeight="false" outlineLevel="0" collapsed="false">
      <c r="A9" s="0" t="n">
        <v>11007</v>
      </c>
      <c r="B9" s="0" t="s">
        <v>21</v>
      </c>
      <c r="C9" s="36" t="n">
        <v>20820</v>
      </c>
      <c r="D9" s="36" t="n">
        <v>22714</v>
      </c>
      <c r="E9" s="36" t="n">
        <v>23836</v>
      </c>
      <c r="F9" s="36" t="n">
        <v>23431</v>
      </c>
      <c r="G9" s="36" t="n">
        <v>23011</v>
      </c>
      <c r="H9" s="36" t="n">
        <v>22099</v>
      </c>
      <c r="I9" s="36" t="n">
        <v>21503</v>
      </c>
      <c r="J9" s="36" t="n">
        <v>20295</v>
      </c>
      <c r="K9" s="36" t="n">
        <v>18400</v>
      </c>
      <c r="L9" s="36" t="n">
        <v>16807</v>
      </c>
      <c r="M9" s="36" t="n">
        <v>15569</v>
      </c>
      <c r="N9" s="36" t="n">
        <v>12832</v>
      </c>
      <c r="O9" s="36" t="n">
        <v>10083</v>
      </c>
      <c r="P9" s="36" t="n">
        <v>18051</v>
      </c>
      <c r="Q9" s="36" t="n">
        <f aca="false">SUM(C9:P9)</f>
        <v>269451</v>
      </c>
      <c r="R9" s="36" t="n">
        <v>20276</v>
      </c>
      <c r="S9" s="36" t="n">
        <v>21595</v>
      </c>
      <c r="T9" s="36" t="n">
        <v>22607</v>
      </c>
      <c r="U9" s="36" t="n">
        <v>22395</v>
      </c>
      <c r="V9" s="36" t="n">
        <v>22655</v>
      </c>
      <c r="W9" s="36" t="n">
        <v>22609</v>
      </c>
      <c r="X9" s="36" t="n">
        <v>22627</v>
      </c>
      <c r="Y9" s="36" t="n">
        <v>22343</v>
      </c>
      <c r="Z9" s="36" t="n">
        <v>21319</v>
      </c>
      <c r="AA9" s="36" t="n">
        <v>19753</v>
      </c>
      <c r="AB9" s="36" t="n">
        <v>17757</v>
      </c>
      <c r="AC9" s="36" t="n">
        <v>14730</v>
      </c>
      <c r="AD9" s="36" t="n">
        <v>11853</v>
      </c>
      <c r="AE9" s="36" t="n">
        <v>22689</v>
      </c>
      <c r="AF9" s="36" t="n">
        <f aca="false">SUM(R9:AE9)</f>
        <v>285208</v>
      </c>
    </row>
    <row r="10" customFormat="false" ht="12.8" hidden="false" customHeight="false" outlineLevel="0" collapsed="false">
      <c r="A10" s="0" t="n">
        <v>11008</v>
      </c>
      <c r="B10" s="0" t="s">
        <v>23</v>
      </c>
      <c r="C10" s="36" t="n">
        <v>1815</v>
      </c>
      <c r="D10" s="36" t="n">
        <v>1885</v>
      </c>
      <c r="E10" s="36" t="n">
        <v>1891</v>
      </c>
      <c r="F10" s="36" t="n">
        <v>1765</v>
      </c>
      <c r="G10" s="36" t="n">
        <v>1566</v>
      </c>
      <c r="H10" s="36" t="n">
        <v>1431</v>
      </c>
      <c r="I10" s="36" t="n">
        <v>1412</v>
      </c>
      <c r="J10" s="36" t="n">
        <v>1276</v>
      </c>
      <c r="K10" s="36" t="n">
        <v>1112</v>
      </c>
      <c r="L10" s="36" t="n">
        <v>1032</v>
      </c>
      <c r="M10" s="36" t="n">
        <v>1027</v>
      </c>
      <c r="N10" s="36" t="n">
        <v>982</v>
      </c>
      <c r="O10" s="36" t="n">
        <v>906</v>
      </c>
      <c r="P10" s="36" t="n">
        <v>2435</v>
      </c>
      <c r="Q10" s="36" t="n">
        <f aca="false">SUM(C10:P10)</f>
        <v>20535</v>
      </c>
      <c r="R10" s="36" t="n">
        <v>1848</v>
      </c>
      <c r="S10" s="36" t="n">
        <v>1701</v>
      </c>
      <c r="T10" s="36" t="n">
        <v>1723</v>
      </c>
      <c r="U10" s="36" t="n">
        <v>1760</v>
      </c>
      <c r="V10" s="36" t="n">
        <v>1735</v>
      </c>
      <c r="W10" s="36" t="n">
        <v>1666</v>
      </c>
      <c r="X10" s="36" t="n">
        <v>1593</v>
      </c>
      <c r="Y10" s="36" t="n">
        <v>1438</v>
      </c>
      <c r="Z10" s="36" t="n">
        <v>1311</v>
      </c>
      <c r="AA10" s="36" t="n">
        <v>1250</v>
      </c>
      <c r="AB10" s="36" t="n">
        <v>1212</v>
      </c>
      <c r="AC10" s="36" t="n">
        <v>1141</v>
      </c>
      <c r="AD10" s="36" t="n">
        <v>1061</v>
      </c>
      <c r="AE10" s="36" t="n">
        <v>2754</v>
      </c>
      <c r="AF10" s="36" t="n">
        <f aca="false">SUM(R10:AE10)</f>
        <v>22193</v>
      </c>
    </row>
    <row r="11" customFormat="false" ht="12.8" hidden="false" customHeight="false" outlineLevel="0" collapsed="false">
      <c r="A11" s="0" t="n">
        <v>11009</v>
      </c>
      <c r="B11" s="0" t="s">
        <v>25</v>
      </c>
      <c r="C11" s="36" t="n">
        <v>3971</v>
      </c>
      <c r="D11" s="36" t="n">
        <v>4286</v>
      </c>
      <c r="E11" s="36" t="n">
        <v>4389</v>
      </c>
      <c r="F11" s="36" t="n">
        <v>4166</v>
      </c>
      <c r="G11" s="36" t="n">
        <v>3771</v>
      </c>
      <c r="H11" s="36" t="n">
        <v>3352</v>
      </c>
      <c r="I11" s="36" t="n">
        <v>3122</v>
      </c>
      <c r="J11" s="36" t="n">
        <v>2777</v>
      </c>
      <c r="K11" s="36" t="n">
        <v>2433</v>
      </c>
      <c r="L11" s="36" t="n">
        <v>2221</v>
      </c>
      <c r="M11" s="36" t="n">
        <v>2106</v>
      </c>
      <c r="N11" s="36" t="n">
        <v>1790</v>
      </c>
      <c r="O11" s="36" t="n">
        <v>1402</v>
      </c>
      <c r="P11" s="36" t="n">
        <v>3209</v>
      </c>
      <c r="Q11" s="36" t="n">
        <f aca="false">SUM(C11:P11)</f>
        <v>42995</v>
      </c>
      <c r="R11" s="36" t="n">
        <v>3910</v>
      </c>
      <c r="S11" s="36" t="n">
        <v>4287</v>
      </c>
      <c r="T11" s="36" t="n">
        <v>4455</v>
      </c>
      <c r="U11" s="36" t="n">
        <v>4351</v>
      </c>
      <c r="V11" s="36" t="n">
        <v>4081</v>
      </c>
      <c r="W11" s="36" t="n">
        <v>3754</v>
      </c>
      <c r="X11" s="36" t="n">
        <v>3541</v>
      </c>
      <c r="Y11" s="36" t="n">
        <v>3227</v>
      </c>
      <c r="Z11" s="36" t="n">
        <v>2890</v>
      </c>
      <c r="AA11" s="36" t="n">
        <v>2668</v>
      </c>
      <c r="AB11" s="36" t="n">
        <v>2456</v>
      </c>
      <c r="AC11" s="36" t="n">
        <v>2113</v>
      </c>
      <c r="AD11" s="36" t="n">
        <v>1770</v>
      </c>
      <c r="AE11" s="36" t="n">
        <v>4130</v>
      </c>
      <c r="AF11" s="36" t="n">
        <f aca="false">SUM(R11:AE11)</f>
        <v>47633</v>
      </c>
    </row>
    <row r="12" customFormat="false" ht="12.8" hidden="false" customHeight="false" outlineLevel="0" collapsed="false">
      <c r="A12" s="0" t="n">
        <v>11010</v>
      </c>
      <c r="B12" s="0" t="s">
        <v>27</v>
      </c>
      <c r="C12" s="36" t="n">
        <v>547</v>
      </c>
      <c r="D12" s="36" t="n">
        <v>612</v>
      </c>
      <c r="E12" s="36" t="n">
        <v>601</v>
      </c>
      <c r="F12" s="36" t="n">
        <v>527</v>
      </c>
      <c r="G12" s="36" t="n">
        <v>454</v>
      </c>
      <c r="H12" s="36" t="n">
        <v>428</v>
      </c>
      <c r="I12" s="36" t="n">
        <v>439</v>
      </c>
      <c r="J12" s="36" t="n">
        <v>419</v>
      </c>
      <c r="K12" s="36" t="n">
        <v>389</v>
      </c>
      <c r="L12" s="36" t="n">
        <v>373</v>
      </c>
      <c r="M12" s="36" t="n">
        <v>369</v>
      </c>
      <c r="N12" s="36" t="n">
        <v>318</v>
      </c>
      <c r="O12" s="36" t="n">
        <v>244</v>
      </c>
      <c r="P12" s="36" t="n">
        <v>740</v>
      </c>
      <c r="Q12" s="36" t="n">
        <f aca="false">SUM(C12:P12)</f>
        <v>6460</v>
      </c>
      <c r="R12" s="36" t="n">
        <v>574</v>
      </c>
      <c r="S12" s="36" t="n">
        <v>562</v>
      </c>
      <c r="T12" s="36" t="n">
        <v>567</v>
      </c>
      <c r="U12" s="36" t="n">
        <v>546</v>
      </c>
      <c r="V12" s="36" t="n">
        <v>509</v>
      </c>
      <c r="W12" s="36" t="n">
        <v>503</v>
      </c>
      <c r="X12" s="36" t="n">
        <v>521</v>
      </c>
      <c r="Y12" s="36" t="n">
        <v>502</v>
      </c>
      <c r="Z12" s="36" t="n">
        <v>471</v>
      </c>
      <c r="AA12" s="36" t="n">
        <v>447</v>
      </c>
      <c r="AB12" s="36" t="n">
        <v>420</v>
      </c>
      <c r="AC12" s="36" t="n">
        <v>358</v>
      </c>
      <c r="AD12" s="36" t="n">
        <v>303</v>
      </c>
      <c r="AE12" s="36" t="n">
        <v>937</v>
      </c>
      <c r="AF12" s="36" t="n">
        <f aca="false">SUM(R12:AE12)</f>
        <v>7220</v>
      </c>
    </row>
    <row r="13" customFormat="false" ht="12.8" hidden="false" customHeight="false" outlineLevel="0" collapsed="false">
      <c r="A13" s="0" t="n">
        <v>11011</v>
      </c>
      <c r="B13" s="0" t="s">
        <v>29</v>
      </c>
      <c r="C13" s="36" t="n">
        <v>3947</v>
      </c>
      <c r="D13" s="36" t="n">
        <v>4260</v>
      </c>
      <c r="E13" s="36" t="n">
        <v>4440</v>
      </c>
      <c r="F13" s="36" t="n">
        <v>4443</v>
      </c>
      <c r="G13" s="36" t="n">
        <v>4444</v>
      </c>
      <c r="H13" s="36" t="n">
        <v>4237</v>
      </c>
      <c r="I13" s="36" t="n">
        <v>4030</v>
      </c>
      <c r="J13" s="36" t="n">
        <v>3641</v>
      </c>
      <c r="K13" s="36" t="n">
        <v>3249</v>
      </c>
      <c r="L13" s="36" t="n">
        <v>3083</v>
      </c>
      <c r="M13" s="36" t="n">
        <v>3015</v>
      </c>
      <c r="N13" s="36" t="n">
        <v>2604</v>
      </c>
      <c r="O13" s="36" t="n">
        <v>2034</v>
      </c>
      <c r="P13" s="36" t="n">
        <v>4240</v>
      </c>
      <c r="Q13" s="36" t="n">
        <f aca="false">SUM(C13:P13)</f>
        <v>51667</v>
      </c>
      <c r="R13" s="36" t="n">
        <v>3780</v>
      </c>
      <c r="S13" s="36" t="n">
        <v>4199</v>
      </c>
      <c r="T13" s="36" t="n">
        <v>4322</v>
      </c>
      <c r="U13" s="36" t="n">
        <v>4324</v>
      </c>
      <c r="V13" s="36" t="n">
        <v>4271</v>
      </c>
      <c r="W13" s="36" t="n">
        <v>4121</v>
      </c>
      <c r="X13" s="36" t="n">
        <v>4176</v>
      </c>
      <c r="Y13" s="36" t="n">
        <v>4099</v>
      </c>
      <c r="Z13" s="36" t="n">
        <v>3831</v>
      </c>
      <c r="AA13" s="36" t="n">
        <v>3612</v>
      </c>
      <c r="AB13" s="36" t="n">
        <v>3382</v>
      </c>
      <c r="AC13" s="36" t="n">
        <v>2905</v>
      </c>
      <c r="AD13" s="36" t="n">
        <v>2417</v>
      </c>
      <c r="AE13" s="36" t="n">
        <v>5215</v>
      </c>
      <c r="AF13" s="36" t="n">
        <f aca="false">SUM(R13:AE13)</f>
        <v>54654</v>
      </c>
    </row>
    <row r="14" customFormat="false" ht="12.8" hidden="false" customHeight="false" outlineLevel="0" collapsed="false">
      <c r="A14" s="0" t="n">
        <v>11012</v>
      </c>
      <c r="B14" s="0" t="s">
        <v>31</v>
      </c>
      <c r="C14" s="36" t="n">
        <v>1324</v>
      </c>
      <c r="D14" s="36" t="n">
        <v>1393</v>
      </c>
      <c r="E14" s="36" t="n">
        <v>1391</v>
      </c>
      <c r="F14" s="36" t="n">
        <v>1334</v>
      </c>
      <c r="G14" s="36" t="n">
        <v>1227</v>
      </c>
      <c r="H14" s="36" t="n">
        <v>1098</v>
      </c>
      <c r="I14" s="36" t="n">
        <v>1027</v>
      </c>
      <c r="J14" s="36" t="n">
        <v>947</v>
      </c>
      <c r="K14" s="36" t="n">
        <v>864</v>
      </c>
      <c r="L14" s="36" t="n">
        <v>819</v>
      </c>
      <c r="M14" s="36" t="n">
        <v>807</v>
      </c>
      <c r="N14" s="36" t="n">
        <v>723</v>
      </c>
      <c r="O14" s="36" t="n">
        <v>623</v>
      </c>
      <c r="P14" s="36" t="n">
        <v>1599</v>
      </c>
      <c r="Q14" s="36" t="n">
        <f aca="false">SUM(C14:P14)</f>
        <v>15176</v>
      </c>
      <c r="R14" s="36" t="n">
        <v>1227</v>
      </c>
      <c r="S14" s="36" t="n">
        <v>1235</v>
      </c>
      <c r="T14" s="36" t="n">
        <v>1300</v>
      </c>
      <c r="U14" s="36" t="n">
        <v>1350</v>
      </c>
      <c r="V14" s="36" t="n">
        <v>1333</v>
      </c>
      <c r="W14" s="36" t="n">
        <v>1213</v>
      </c>
      <c r="X14" s="36" t="n">
        <v>1128</v>
      </c>
      <c r="Y14" s="36" t="n">
        <v>1075</v>
      </c>
      <c r="Z14" s="36" t="n">
        <v>1021</v>
      </c>
      <c r="AA14" s="36" t="n">
        <v>987</v>
      </c>
      <c r="AB14" s="36" t="n">
        <v>940</v>
      </c>
      <c r="AC14" s="36" t="n">
        <v>814</v>
      </c>
      <c r="AD14" s="36" t="n">
        <v>704</v>
      </c>
      <c r="AE14" s="36" t="n">
        <v>1979</v>
      </c>
      <c r="AF14" s="36" t="n">
        <f aca="false">SUM(R14:AE14)</f>
        <v>16306</v>
      </c>
    </row>
    <row r="15" customFormat="false" ht="12.8" hidden="false" customHeight="false" outlineLevel="0" collapsed="false">
      <c r="A15" s="0" t="n">
        <v>11013</v>
      </c>
      <c r="B15" s="0" t="s">
        <v>33</v>
      </c>
      <c r="C15" s="36" t="n">
        <v>1217</v>
      </c>
      <c r="D15" s="36" t="n">
        <v>1325</v>
      </c>
      <c r="E15" s="36" t="n">
        <v>1418</v>
      </c>
      <c r="F15" s="36" t="n">
        <v>1329</v>
      </c>
      <c r="G15" s="36" t="n">
        <v>1099</v>
      </c>
      <c r="H15" s="36" t="n">
        <v>912</v>
      </c>
      <c r="I15" s="36" t="n">
        <v>880</v>
      </c>
      <c r="J15" s="36" t="n">
        <v>808</v>
      </c>
      <c r="K15" s="36" t="n">
        <v>692</v>
      </c>
      <c r="L15" s="36" t="n">
        <v>619</v>
      </c>
      <c r="M15" s="36" t="n">
        <v>605</v>
      </c>
      <c r="N15" s="36" t="n">
        <v>529</v>
      </c>
      <c r="O15" s="36" t="n">
        <v>405</v>
      </c>
      <c r="P15" s="36" t="n">
        <v>923</v>
      </c>
      <c r="Q15" s="36" t="n">
        <f aca="false">SUM(C15:P15)</f>
        <v>12761</v>
      </c>
      <c r="R15" s="36" t="n">
        <v>1246</v>
      </c>
      <c r="S15" s="36" t="n">
        <v>1297</v>
      </c>
      <c r="T15" s="36" t="n">
        <v>1324</v>
      </c>
      <c r="U15" s="36" t="n">
        <v>1272</v>
      </c>
      <c r="V15" s="36" t="n">
        <v>1171</v>
      </c>
      <c r="W15" s="36" t="n">
        <v>1079</v>
      </c>
      <c r="X15" s="36" t="n">
        <v>1023</v>
      </c>
      <c r="Y15" s="36" t="n">
        <v>913</v>
      </c>
      <c r="Z15" s="36" t="n">
        <v>798</v>
      </c>
      <c r="AA15" s="36" t="n">
        <v>736</v>
      </c>
      <c r="AB15" s="36" t="n">
        <v>709</v>
      </c>
      <c r="AC15" s="36" t="n">
        <v>605</v>
      </c>
      <c r="AD15" s="36" t="n">
        <v>452</v>
      </c>
      <c r="AE15" s="36" t="n">
        <v>1103</v>
      </c>
      <c r="AF15" s="36" t="n">
        <f aca="false">SUM(R15:AE15)</f>
        <v>13728</v>
      </c>
    </row>
    <row r="16" customFormat="false" ht="12.8" hidden="false" customHeight="false" outlineLevel="0" collapsed="false">
      <c r="A16" s="0" t="n">
        <v>11014</v>
      </c>
      <c r="B16" s="0" t="s">
        <v>85</v>
      </c>
      <c r="C16" s="36" t="n">
        <v>7657</v>
      </c>
      <c r="D16" s="36" t="n">
        <v>8217</v>
      </c>
      <c r="E16" s="36" t="n">
        <v>8241</v>
      </c>
      <c r="F16" s="36" t="n">
        <v>7570</v>
      </c>
      <c r="G16" s="36" t="n">
        <v>6601</v>
      </c>
      <c r="H16" s="36" t="n">
        <v>5894</v>
      </c>
      <c r="I16" s="36" t="n">
        <v>5640</v>
      </c>
      <c r="J16" s="36" t="n">
        <v>4997</v>
      </c>
      <c r="K16" s="36" t="n">
        <v>4362</v>
      </c>
      <c r="L16" s="36" t="n">
        <v>3979</v>
      </c>
      <c r="M16" s="36" t="n">
        <v>3629</v>
      </c>
      <c r="N16" s="36" t="n">
        <v>3027</v>
      </c>
      <c r="O16" s="36" t="n">
        <v>2549</v>
      </c>
      <c r="P16" s="36" t="n">
        <v>6065</v>
      </c>
      <c r="Q16" s="36" t="n">
        <f aca="false">SUM(C16:P16)</f>
        <v>78428</v>
      </c>
      <c r="R16" s="36" t="n">
        <v>7661</v>
      </c>
      <c r="S16" s="36" t="n">
        <v>7835</v>
      </c>
      <c r="T16" s="36" t="n">
        <v>8233</v>
      </c>
      <c r="U16" s="36" t="n">
        <v>8185</v>
      </c>
      <c r="V16" s="36" t="n">
        <v>7645</v>
      </c>
      <c r="W16" s="36" t="n">
        <v>7014</v>
      </c>
      <c r="X16" s="36" t="n">
        <v>6501</v>
      </c>
      <c r="Y16" s="36" t="n">
        <v>5820</v>
      </c>
      <c r="Z16" s="36" t="n">
        <v>5311</v>
      </c>
      <c r="AA16" s="36" t="n">
        <v>4869</v>
      </c>
      <c r="AB16" s="36" t="n">
        <v>4349</v>
      </c>
      <c r="AC16" s="36" t="n">
        <v>3647</v>
      </c>
      <c r="AD16" s="36" t="n">
        <v>3000</v>
      </c>
      <c r="AE16" s="36" t="n">
        <v>7392</v>
      </c>
      <c r="AF16" s="36" t="n">
        <f aca="false">SUM(R16:AE16)</f>
        <v>87462</v>
      </c>
    </row>
    <row r="17" customFormat="false" ht="12.8" hidden="false" customHeight="false" outlineLevel="0" collapsed="false">
      <c r="A17" s="0" t="n">
        <v>11015</v>
      </c>
      <c r="B17" s="0" t="s">
        <v>36</v>
      </c>
      <c r="C17" s="36" t="n">
        <v>7767</v>
      </c>
      <c r="D17" s="36" t="n">
        <v>8116</v>
      </c>
      <c r="E17" s="36" t="n">
        <v>8559</v>
      </c>
      <c r="F17" s="36" t="n">
        <v>9130</v>
      </c>
      <c r="G17" s="36" t="n">
        <v>9491</v>
      </c>
      <c r="H17" s="36" t="n">
        <v>8976</v>
      </c>
      <c r="I17" s="36" t="n">
        <v>8343</v>
      </c>
      <c r="J17" s="36" t="n">
        <v>7548</v>
      </c>
      <c r="K17" s="36" t="n">
        <v>6680</v>
      </c>
      <c r="L17" s="36" t="n">
        <v>6066</v>
      </c>
      <c r="M17" s="36" t="n">
        <v>5754</v>
      </c>
      <c r="N17" s="36" t="n">
        <v>4847</v>
      </c>
      <c r="O17" s="36" t="n">
        <v>3604</v>
      </c>
      <c r="P17" s="36" t="n">
        <v>6645</v>
      </c>
      <c r="Q17" s="36" t="n">
        <f aca="false">SUM(C17:P17)</f>
        <v>101526</v>
      </c>
      <c r="R17" s="36" t="n">
        <v>7609</v>
      </c>
      <c r="S17" s="36" t="n">
        <v>8055</v>
      </c>
      <c r="T17" s="36" t="n">
        <v>8009</v>
      </c>
      <c r="U17" s="36" t="n">
        <v>8439</v>
      </c>
      <c r="V17" s="36" t="n">
        <v>9089</v>
      </c>
      <c r="W17" s="36" t="n">
        <v>8953</v>
      </c>
      <c r="X17" s="36" t="n">
        <v>8442</v>
      </c>
      <c r="Y17" s="36" t="n">
        <v>7925</v>
      </c>
      <c r="Z17" s="36" t="n">
        <v>7431</v>
      </c>
      <c r="AA17" s="36" t="n">
        <v>6949</v>
      </c>
      <c r="AB17" s="36" t="n">
        <v>6465</v>
      </c>
      <c r="AC17" s="36" t="n">
        <v>5405</v>
      </c>
      <c r="AD17" s="36" t="n">
        <v>4277</v>
      </c>
      <c r="AE17" s="36" t="n">
        <v>8923</v>
      </c>
      <c r="AF17" s="36" t="n">
        <f aca="false">SUM(R17:AE17)</f>
        <v>105971</v>
      </c>
    </row>
    <row r="18" customFormat="false" ht="12.8" hidden="false" customHeight="false" outlineLevel="0" collapsed="false">
      <c r="A18" s="0" t="n">
        <v>11016</v>
      </c>
      <c r="B18" s="0" t="s">
        <v>37</v>
      </c>
      <c r="C18" s="36" t="n">
        <v>908</v>
      </c>
      <c r="D18" s="36" t="n">
        <v>1005</v>
      </c>
      <c r="E18" s="36" t="n">
        <v>1044</v>
      </c>
      <c r="F18" s="36" t="n">
        <v>1004</v>
      </c>
      <c r="G18" s="36" t="n">
        <v>903</v>
      </c>
      <c r="H18" s="36" t="n">
        <v>809</v>
      </c>
      <c r="I18" s="36" t="n">
        <v>772</v>
      </c>
      <c r="J18" s="36" t="n">
        <v>709</v>
      </c>
      <c r="K18" s="36" t="n">
        <v>647</v>
      </c>
      <c r="L18" s="36" t="n">
        <v>598</v>
      </c>
      <c r="M18" s="36" t="n">
        <v>563</v>
      </c>
      <c r="N18" s="36" t="n">
        <v>518</v>
      </c>
      <c r="O18" s="36" t="n">
        <v>472</v>
      </c>
      <c r="P18" s="36" t="n">
        <v>1382</v>
      </c>
      <c r="Q18" s="36" t="n">
        <f aca="false">SUM(C18:P18)</f>
        <v>11334</v>
      </c>
      <c r="R18" s="36" t="n">
        <v>896</v>
      </c>
      <c r="S18" s="36" t="n">
        <v>987</v>
      </c>
      <c r="T18" s="36" t="n">
        <v>1047</v>
      </c>
      <c r="U18" s="36" t="n">
        <v>1004</v>
      </c>
      <c r="V18" s="36" t="n">
        <v>927</v>
      </c>
      <c r="W18" s="36" t="n">
        <v>899</v>
      </c>
      <c r="X18" s="36" t="n">
        <v>915</v>
      </c>
      <c r="Y18" s="36" t="n">
        <v>877</v>
      </c>
      <c r="Z18" s="36" t="n">
        <v>801</v>
      </c>
      <c r="AA18" s="36" t="n">
        <v>747</v>
      </c>
      <c r="AB18" s="36" t="n">
        <v>716</v>
      </c>
      <c r="AC18" s="36" t="n">
        <v>623</v>
      </c>
      <c r="AD18" s="36" t="n">
        <v>536</v>
      </c>
      <c r="AE18" s="36" t="n">
        <v>1509</v>
      </c>
      <c r="AF18" s="36" t="n">
        <f aca="false">SUM(R18:AE18)</f>
        <v>12484</v>
      </c>
    </row>
    <row r="19" customFormat="false" ht="12.8" hidden="false" customHeight="false" outlineLevel="0" collapsed="false">
      <c r="A19" s="0" t="n">
        <v>11017</v>
      </c>
      <c r="B19" s="0" t="s">
        <v>38</v>
      </c>
      <c r="C19" s="36" t="n">
        <v>26657</v>
      </c>
      <c r="D19" s="36" t="n">
        <v>28177</v>
      </c>
      <c r="E19" s="36" t="n">
        <v>27843</v>
      </c>
      <c r="F19" s="36" t="n">
        <v>27032</v>
      </c>
      <c r="G19" s="36" t="n">
        <v>26553</v>
      </c>
      <c r="H19" s="36" t="n">
        <v>26176</v>
      </c>
      <c r="I19" s="36" t="n">
        <v>25531</v>
      </c>
      <c r="J19" s="36" t="n">
        <v>22679</v>
      </c>
      <c r="K19" s="36" t="n">
        <v>19504</v>
      </c>
      <c r="L19" s="36" t="n">
        <v>17518</v>
      </c>
      <c r="M19" s="36" t="n">
        <v>16600</v>
      </c>
      <c r="N19" s="36" t="n">
        <v>14644</v>
      </c>
      <c r="O19" s="36" t="n">
        <v>11933</v>
      </c>
      <c r="P19" s="36" t="n">
        <v>20880</v>
      </c>
      <c r="Q19" s="36" t="n">
        <f aca="false">SUM(C19:P19)</f>
        <v>311727</v>
      </c>
      <c r="R19" s="36" t="n">
        <v>25931</v>
      </c>
      <c r="S19" s="36" t="n">
        <v>25914</v>
      </c>
      <c r="T19" s="36" t="n">
        <v>26556</v>
      </c>
      <c r="U19" s="36" t="n">
        <v>26405</v>
      </c>
      <c r="V19" s="36" t="n">
        <v>26348</v>
      </c>
      <c r="W19" s="36" t="n">
        <v>26182</v>
      </c>
      <c r="X19" s="36" t="n">
        <v>25973</v>
      </c>
      <c r="Y19" s="36" t="n">
        <v>24444</v>
      </c>
      <c r="Z19" s="36" t="n">
        <v>22185</v>
      </c>
      <c r="AA19" s="36" t="n">
        <v>20581</v>
      </c>
      <c r="AB19" s="36" t="n">
        <v>19590</v>
      </c>
      <c r="AC19" s="36" t="n">
        <v>16972</v>
      </c>
      <c r="AD19" s="36" t="n">
        <v>13585</v>
      </c>
      <c r="AE19" s="36" t="n">
        <v>26991</v>
      </c>
      <c r="AF19" s="36" t="n">
        <f aca="false">SUM(R19:AE19)</f>
        <v>327657</v>
      </c>
    </row>
    <row r="20" customFormat="false" ht="12.8" hidden="false" customHeight="false" outlineLevel="0" collapsed="false">
      <c r="A20" s="0" t="n">
        <v>11018</v>
      </c>
      <c r="B20" s="0" t="s">
        <v>39</v>
      </c>
      <c r="C20" s="36" t="n">
        <v>1739</v>
      </c>
      <c r="D20" s="36" t="n">
        <v>1780</v>
      </c>
      <c r="E20" s="36" t="n">
        <v>1774</v>
      </c>
      <c r="F20" s="36" t="n">
        <v>1768</v>
      </c>
      <c r="G20" s="36" t="n">
        <v>1722</v>
      </c>
      <c r="H20" s="36" t="n">
        <v>1593</v>
      </c>
      <c r="I20" s="36" t="n">
        <v>1552</v>
      </c>
      <c r="J20" s="36" t="n">
        <v>1532</v>
      </c>
      <c r="K20" s="36" t="n">
        <v>1404</v>
      </c>
      <c r="L20" s="36" t="n">
        <v>1237</v>
      </c>
      <c r="M20" s="36" t="n">
        <v>1173</v>
      </c>
      <c r="N20" s="36" t="n">
        <v>1050</v>
      </c>
      <c r="O20" s="36" t="n">
        <v>884</v>
      </c>
      <c r="P20" s="36" t="n">
        <v>2293</v>
      </c>
      <c r="Q20" s="36" t="n">
        <f aca="false">SUM(C20:P20)</f>
        <v>21501</v>
      </c>
      <c r="R20" s="36" t="n">
        <v>1679</v>
      </c>
      <c r="S20" s="36" t="n">
        <v>1710</v>
      </c>
      <c r="T20" s="36" t="n">
        <v>1694</v>
      </c>
      <c r="U20" s="36" t="n">
        <v>1675</v>
      </c>
      <c r="V20" s="36" t="n">
        <v>1622</v>
      </c>
      <c r="W20" s="36" t="n">
        <v>1594</v>
      </c>
      <c r="X20" s="36" t="n">
        <v>1640</v>
      </c>
      <c r="Y20" s="36" t="n">
        <v>1624</v>
      </c>
      <c r="Z20" s="36" t="n">
        <v>1545</v>
      </c>
      <c r="AA20" s="36" t="n">
        <v>1395</v>
      </c>
      <c r="AB20" s="36" t="n">
        <v>1268</v>
      </c>
      <c r="AC20" s="36" t="n">
        <v>1148</v>
      </c>
      <c r="AD20" s="36" t="n">
        <v>1013</v>
      </c>
      <c r="AE20" s="36" t="n">
        <v>2423</v>
      </c>
      <c r="AF20" s="36" t="n">
        <f aca="false">SUM(R20:AE20)</f>
        <v>22030</v>
      </c>
    </row>
    <row r="21" customFormat="false" ht="12.8" hidden="false" customHeight="false" outlineLevel="0" collapsed="false">
      <c r="A21" s="0" t="n">
        <v>11019</v>
      </c>
      <c r="B21" s="0" t="s">
        <v>40</v>
      </c>
      <c r="C21" s="36" t="n">
        <v>2227</v>
      </c>
      <c r="D21" s="36" t="n">
        <v>2218</v>
      </c>
      <c r="E21" s="36" t="n">
        <v>2404</v>
      </c>
      <c r="F21" s="36" t="n">
        <v>2185</v>
      </c>
      <c r="G21" s="36" t="n">
        <v>1731</v>
      </c>
      <c r="H21" s="36" t="n">
        <v>1530</v>
      </c>
      <c r="I21" s="36" t="n">
        <v>1615</v>
      </c>
      <c r="J21" s="36" t="n">
        <v>1523</v>
      </c>
      <c r="K21" s="36" t="n">
        <v>1378</v>
      </c>
      <c r="L21" s="36" t="n">
        <v>1330</v>
      </c>
      <c r="M21" s="36" t="n">
        <v>1335</v>
      </c>
      <c r="N21" s="36" t="n">
        <v>1224</v>
      </c>
      <c r="O21" s="36" t="n">
        <v>1088</v>
      </c>
      <c r="P21" s="36" t="n">
        <v>3199</v>
      </c>
      <c r="Q21" s="36" t="n">
        <f aca="false">SUM(C21:P21)</f>
        <v>24987</v>
      </c>
      <c r="R21" s="36" t="n">
        <v>2191</v>
      </c>
      <c r="S21" s="36" t="n">
        <v>2247</v>
      </c>
      <c r="T21" s="36" t="n">
        <v>2387</v>
      </c>
      <c r="U21" s="36" t="n">
        <v>2439</v>
      </c>
      <c r="V21" s="36" t="n">
        <v>2303</v>
      </c>
      <c r="W21" s="36" t="n">
        <v>2038</v>
      </c>
      <c r="X21" s="36" t="n">
        <v>1892</v>
      </c>
      <c r="Y21" s="36" t="n">
        <v>1809</v>
      </c>
      <c r="Z21" s="36" t="n">
        <v>1769</v>
      </c>
      <c r="AA21" s="36" t="n">
        <v>1693</v>
      </c>
      <c r="AB21" s="36" t="n">
        <v>1568</v>
      </c>
      <c r="AC21" s="36" t="n">
        <v>1389</v>
      </c>
      <c r="AD21" s="36" t="n">
        <v>1216</v>
      </c>
      <c r="AE21" s="36" t="n">
        <v>3563</v>
      </c>
      <c r="AF21" s="36" t="n">
        <f aca="false">SUM(R21:AE21)</f>
        <v>28504</v>
      </c>
    </row>
    <row r="22" customFormat="false" ht="12.8" hidden="false" customHeight="false" outlineLevel="0" collapsed="false">
      <c r="A22" s="0" t="n">
        <v>11020</v>
      </c>
      <c r="B22" s="0" t="s">
        <v>1</v>
      </c>
      <c r="C22" s="36" t="n">
        <v>72576</v>
      </c>
      <c r="D22" s="36" t="n">
        <v>75087</v>
      </c>
      <c r="E22" s="36" t="n">
        <v>78162</v>
      </c>
      <c r="F22" s="36" t="n">
        <v>78561</v>
      </c>
      <c r="G22" s="36" t="n">
        <v>77618</v>
      </c>
      <c r="H22" s="36" t="n">
        <v>74989</v>
      </c>
      <c r="I22" s="36" t="n">
        <v>73551</v>
      </c>
      <c r="J22" s="36" t="n">
        <v>67726</v>
      </c>
      <c r="K22" s="36" t="n">
        <v>59217</v>
      </c>
      <c r="L22" s="36" t="n">
        <v>51224</v>
      </c>
      <c r="M22" s="36" t="n">
        <v>45478</v>
      </c>
      <c r="N22" s="36" t="n">
        <v>37325</v>
      </c>
      <c r="O22" s="36" t="n">
        <v>28444</v>
      </c>
      <c r="P22" s="36" t="n">
        <v>47718</v>
      </c>
      <c r="Q22" s="36" t="n">
        <f aca="false">SUM(C22:P22)</f>
        <v>867676</v>
      </c>
      <c r="R22" s="36" t="n">
        <v>68046</v>
      </c>
      <c r="S22" s="36" t="n">
        <v>72662</v>
      </c>
      <c r="T22" s="36" t="n">
        <v>73106</v>
      </c>
      <c r="U22" s="36" t="n">
        <v>72220</v>
      </c>
      <c r="V22" s="36" t="n">
        <v>72230</v>
      </c>
      <c r="W22" s="36" t="n">
        <v>72080</v>
      </c>
      <c r="X22" s="36" t="n">
        <v>73462</v>
      </c>
      <c r="Y22" s="36" t="n">
        <v>70855</v>
      </c>
      <c r="Z22" s="36" t="n">
        <v>64428</v>
      </c>
      <c r="AA22" s="36" t="n">
        <v>57090</v>
      </c>
      <c r="AB22" s="36" t="n">
        <v>50673</v>
      </c>
      <c r="AC22" s="36" t="n">
        <v>41965</v>
      </c>
      <c r="AD22" s="36" t="n">
        <v>32560</v>
      </c>
      <c r="AE22" s="36" t="n">
        <v>61349</v>
      </c>
      <c r="AF22" s="36" t="n">
        <f aca="false">SUM(R22:AE22)</f>
        <v>882726</v>
      </c>
    </row>
    <row r="23" customFormat="false" ht="12.8" hidden="false" customHeight="false" outlineLevel="0" collapsed="false">
      <c r="A23" s="0" t="n">
        <v>11021</v>
      </c>
      <c r="B23" s="0" t="s">
        <v>41</v>
      </c>
      <c r="C23" s="36" t="n">
        <v>1769</v>
      </c>
      <c r="D23" s="36" t="n">
        <v>2038</v>
      </c>
      <c r="E23" s="36" t="n">
        <v>2139</v>
      </c>
      <c r="F23" s="36" t="n">
        <v>2055</v>
      </c>
      <c r="G23" s="36" t="n">
        <v>1985</v>
      </c>
      <c r="H23" s="36" t="n">
        <v>2028</v>
      </c>
      <c r="I23" s="36" t="n">
        <v>2138</v>
      </c>
      <c r="J23" s="36" t="n">
        <v>2121</v>
      </c>
      <c r="K23" s="36" t="n">
        <v>1971</v>
      </c>
      <c r="L23" s="36" t="n">
        <v>1732</v>
      </c>
      <c r="M23" s="36" t="n">
        <v>1575</v>
      </c>
      <c r="N23" s="36" t="n">
        <v>1422</v>
      </c>
      <c r="O23" s="36" t="n">
        <v>1255</v>
      </c>
      <c r="P23" s="36" t="n">
        <v>3381</v>
      </c>
      <c r="Q23" s="36" t="n">
        <f aca="false">SUM(C23:P23)</f>
        <v>27609</v>
      </c>
      <c r="R23" s="36" t="n">
        <v>1736</v>
      </c>
      <c r="S23" s="36" t="n">
        <v>1951</v>
      </c>
      <c r="T23" s="36" t="n">
        <v>2002</v>
      </c>
      <c r="U23" s="36" t="n">
        <v>1957</v>
      </c>
      <c r="V23" s="36" t="n">
        <v>1971</v>
      </c>
      <c r="W23" s="36" t="n">
        <v>2053</v>
      </c>
      <c r="X23" s="36" t="n">
        <v>2255</v>
      </c>
      <c r="Y23" s="36" t="n">
        <v>2357</v>
      </c>
      <c r="Z23" s="36" t="n">
        <v>2264</v>
      </c>
      <c r="AA23" s="36" t="n">
        <v>2100</v>
      </c>
      <c r="AB23" s="36" t="n">
        <v>1942</v>
      </c>
      <c r="AC23" s="36" t="n">
        <v>1742</v>
      </c>
      <c r="AD23" s="36" t="n">
        <v>1576</v>
      </c>
      <c r="AE23" s="36" t="n">
        <v>4303</v>
      </c>
      <c r="AF23" s="36" t="n">
        <f aca="false">SUM(R23:AE23)</f>
        <v>30209</v>
      </c>
    </row>
    <row r="24" customFormat="false" ht="12.8" hidden="false" customHeight="false" outlineLevel="0" collapsed="false">
      <c r="A24" s="0" t="n">
        <v>11022</v>
      </c>
      <c r="B24" s="0" t="s">
        <v>42</v>
      </c>
      <c r="C24" s="36" t="n">
        <v>1232</v>
      </c>
      <c r="D24" s="36" t="n">
        <v>1291</v>
      </c>
      <c r="E24" s="36" t="n">
        <v>1329</v>
      </c>
      <c r="F24" s="36" t="n">
        <v>1235</v>
      </c>
      <c r="G24" s="36" t="n">
        <v>1038</v>
      </c>
      <c r="H24" s="36" t="n">
        <v>855</v>
      </c>
      <c r="I24" s="36" t="n">
        <v>795</v>
      </c>
      <c r="J24" s="36" t="n">
        <v>742</v>
      </c>
      <c r="K24" s="36" t="n">
        <v>658</v>
      </c>
      <c r="L24" s="36" t="n">
        <v>595</v>
      </c>
      <c r="M24" s="36" t="n">
        <v>577</v>
      </c>
      <c r="N24" s="36" t="n">
        <v>516</v>
      </c>
      <c r="O24" s="36" t="n">
        <v>444</v>
      </c>
      <c r="P24" s="36" t="n">
        <v>1214</v>
      </c>
      <c r="Q24" s="36" t="n">
        <f aca="false">SUM(C24:P24)</f>
        <v>12521</v>
      </c>
      <c r="R24" s="36" t="n">
        <v>1137</v>
      </c>
      <c r="S24" s="36" t="n">
        <v>1272</v>
      </c>
      <c r="T24" s="36" t="n">
        <v>1339</v>
      </c>
      <c r="U24" s="36" t="n">
        <v>1259</v>
      </c>
      <c r="V24" s="36" t="n">
        <v>1108</v>
      </c>
      <c r="W24" s="36" t="n">
        <v>996</v>
      </c>
      <c r="X24" s="36" t="n">
        <v>931</v>
      </c>
      <c r="Y24" s="36" t="n">
        <v>815</v>
      </c>
      <c r="Z24" s="36" t="n">
        <v>721</v>
      </c>
      <c r="AA24" s="36" t="n">
        <v>673</v>
      </c>
      <c r="AB24" s="36" t="n">
        <v>627</v>
      </c>
      <c r="AC24" s="36" t="n">
        <v>554</v>
      </c>
      <c r="AD24" s="36" t="n">
        <v>520</v>
      </c>
      <c r="AE24" s="36" t="n">
        <v>1354</v>
      </c>
      <c r="AF24" s="36" t="n">
        <f aca="false">SUM(R24:AE24)</f>
        <v>13306</v>
      </c>
    </row>
    <row r="25" customFormat="false" ht="12.8" hidden="false" customHeight="false" outlineLevel="0" collapsed="false">
      <c r="A25" s="0" t="n">
        <v>11023</v>
      </c>
      <c r="B25" s="0" t="s">
        <v>43</v>
      </c>
      <c r="C25" s="36" t="n">
        <v>6987</v>
      </c>
      <c r="D25" s="36" t="n">
        <v>6945</v>
      </c>
      <c r="E25" s="36" t="n">
        <v>7274</v>
      </c>
      <c r="F25" s="36" t="n">
        <v>7213</v>
      </c>
      <c r="G25" s="36" t="n">
        <v>6565</v>
      </c>
      <c r="H25" s="36" t="n">
        <v>5845</v>
      </c>
      <c r="I25" s="36" t="n">
        <v>5660</v>
      </c>
      <c r="J25" s="36" t="n">
        <v>5343</v>
      </c>
      <c r="K25" s="36" t="n">
        <v>4800</v>
      </c>
      <c r="L25" s="36" t="n">
        <v>4312</v>
      </c>
      <c r="M25" s="36" t="n">
        <v>4017</v>
      </c>
      <c r="N25" s="36" t="n">
        <v>3525</v>
      </c>
      <c r="O25" s="36" t="n">
        <v>3195</v>
      </c>
      <c r="P25" s="36" t="n">
        <v>8454</v>
      </c>
      <c r="Q25" s="36" t="n">
        <f aca="false">SUM(C25:P25)</f>
        <v>80135</v>
      </c>
      <c r="R25" s="36" t="n">
        <v>6535</v>
      </c>
      <c r="S25" s="36" t="n">
        <v>6692</v>
      </c>
      <c r="T25" s="36" t="n">
        <v>7025</v>
      </c>
      <c r="U25" s="36" t="n">
        <v>7121</v>
      </c>
      <c r="V25" s="36" t="n">
        <v>6788</v>
      </c>
      <c r="W25" s="36" t="n">
        <v>6361</v>
      </c>
      <c r="X25" s="36" t="n">
        <v>6330</v>
      </c>
      <c r="Y25" s="36" t="n">
        <v>6153</v>
      </c>
      <c r="Z25" s="36" t="n">
        <v>5728</v>
      </c>
      <c r="AA25" s="36" t="n">
        <v>5262</v>
      </c>
      <c r="AB25" s="36" t="n">
        <v>4861</v>
      </c>
      <c r="AC25" s="36" t="n">
        <v>4328</v>
      </c>
      <c r="AD25" s="36" t="n">
        <v>3905</v>
      </c>
      <c r="AE25" s="36" t="n">
        <v>10172</v>
      </c>
      <c r="AF25" s="36" t="n">
        <f aca="false">SUM(R25:AE25)</f>
        <v>87261</v>
      </c>
    </row>
    <row r="26" customFormat="false" ht="12.8" hidden="false" customHeight="false" outlineLevel="0" collapsed="false">
      <c r="A26" s="0" t="n">
        <v>11024</v>
      </c>
      <c r="B26" s="0" t="s">
        <v>44</v>
      </c>
      <c r="C26" s="36" t="n">
        <v>527</v>
      </c>
      <c r="D26" s="36" t="n">
        <v>534</v>
      </c>
      <c r="E26" s="36" t="n">
        <v>543</v>
      </c>
      <c r="F26" s="36" t="n">
        <v>508</v>
      </c>
      <c r="G26" s="36" t="n">
        <v>471</v>
      </c>
      <c r="H26" s="36" t="n">
        <v>466</v>
      </c>
      <c r="I26" s="36" t="n">
        <v>473</v>
      </c>
      <c r="J26" s="36" t="n">
        <v>431</v>
      </c>
      <c r="K26" s="36" t="n">
        <v>390</v>
      </c>
      <c r="L26" s="36" t="n">
        <v>373</v>
      </c>
      <c r="M26" s="36" t="n">
        <v>352</v>
      </c>
      <c r="N26" s="36" t="n">
        <v>303</v>
      </c>
      <c r="O26" s="36" t="n">
        <v>276</v>
      </c>
      <c r="P26" s="36" t="n">
        <v>756</v>
      </c>
      <c r="Q26" s="36" t="n">
        <f aca="false">SUM(C26:P26)</f>
        <v>6403</v>
      </c>
      <c r="R26" s="36" t="n">
        <v>508</v>
      </c>
      <c r="S26" s="36" t="n">
        <v>516</v>
      </c>
      <c r="T26" s="36" t="n">
        <v>527</v>
      </c>
      <c r="U26" s="36" t="n">
        <v>520</v>
      </c>
      <c r="V26" s="36" t="n">
        <v>513</v>
      </c>
      <c r="W26" s="36" t="n">
        <v>515</v>
      </c>
      <c r="X26" s="36" t="n">
        <v>537</v>
      </c>
      <c r="Y26" s="36" t="n">
        <v>512</v>
      </c>
      <c r="Z26" s="36" t="n">
        <v>460</v>
      </c>
      <c r="AA26" s="36" t="n">
        <v>424</v>
      </c>
      <c r="AB26" s="36" t="n">
        <v>398</v>
      </c>
      <c r="AC26" s="36" t="n">
        <v>359</v>
      </c>
      <c r="AD26" s="36" t="n">
        <v>329</v>
      </c>
      <c r="AE26" s="36" t="n">
        <v>925</v>
      </c>
      <c r="AF26" s="36" t="n">
        <f aca="false">SUM(R26:AE26)</f>
        <v>7043</v>
      </c>
    </row>
    <row r="27" customFormat="false" ht="12.8" hidden="false" customHeight="false" outlineLevel="0" collapsed="false">
      <c r="A27" s="0" t="n">
        <v>11025</v>
      </c>
      <c r="B27" s="0" t="s">
        <v>45</v>
      </c>
      <c r="C27" s="36" t="n">
        <v>4524</v>
      </c>
      <c r="D27" s="36" t="n">
        <v>4534</v>
      </c>
      <c r="E27" s="36" t="n">
        <v>4388</v>
      </c>
      <c r="F27" s="36" t="n">
        <v>4227</v>
      </c>
      <c r="G27" s="36" t="n">
        <v>4152</v>
      </c>
      <c r="H27" s="36" t="n">
        <v>4051</v>
      </c>
      <c r="I27" s="36" t="n">
        <v>3863</v>
      </c>
      <c r="J27" s="36" t="n">
        <v>3292</v>
      </c>
      <c r="K27" s="36" t="n">
        <v>2667</v>
      </c>
      <c r="L27" s="36" t="n">
        <v>2176</v>
      </c>
      <c r="M27" s="36" t="n">
        <v>1896</v>
      </c>
      <c r="N27" s="36" t="n">
        <v>1611</v>
      </c>
      <c r="O27" s="36" t="n">
        <v>1266</v>
      </c>
      <c r="P27" s="36" t="n">
        <v>2565</v>
      </c>
      <c r="Q27" s="36" t="n">
        <f aca="false">SUM(C27:P27)</f>
        <v>45212</v>
      </c>
      <c r="R27" s="36" t="n">
        <v>4179</v>
      </c>
      <c r="S27" s="36" t="n">
        <v>4162</v>
      </c>
      <c r="T27" s="36" t="n">
        <v>4160</v>
      </c>
      <c r="U27" s="36" t="n">
        <v>3976</v>
      </c>
      <c r="V27" s="36" t="n">
        <v>3870</v>
      </c>
      <c r="W27" s="36" t="n">
        <v>3901</v>
      </c>
      <c r="X27" s="36" t="n">
        <v>3874</v>
      </c>
      <c r="Y27" s="36" t="n">
        <v>3427</v>
      </c>
      <c r="Z27" s="36" t="n">
        <v>2860</v>
      </c>
      <c r="AA27" s="36" t="n">
        <v>2427</v>
      </c>
      <c r="AB27" s="36" t="n">
        <v>2090</v>
      </c>
      <c r="AC27" s="36" t="n">
        <v>1720</v>
      </c>
      <c r="AD27" s="36" t="n">
        <v>1388</v>
      </c>
      <c r="AE27" s="36" t="n">
        <v>2917</v>
      </c>
      <c r="AF27" s="36" t="n">
        <f aca="false">SUM(R27:AE27)</f>
        <v>44951</v>
      </c>
    </row>
    <row r="28" customFormat="false" ht="12.8" hidden="false" customHeight="false" outlineLevel="0" collapsed="false">
      <c r="A28" s="0" t="n">
        <v>11026</v>
      </c>
      <c r="B28" s="0" t="s">
        <v>46</v>
      </c>
      <c r="C28" s="36" t="n">
        <v>2918</v>
      </c>
      <c r="D28" s="36" t="n">
        <v>2904</v>
      </c>
      <c r="E28" s="36" t="n">
        <v>3008</v>
      </c>
      <c r="F28" s="36" t="n">
        <v>3005</v>
      </c>
      <c r="G28" s="36" t="n">
        <v>2858</v>
      </c>
      <c r="H28" s="36" t="n">
        <v>2512</v>
      </c>
      <c r="I28" s="36" t="n">
        <v>2288</v>
      </c>
      <c r="J28" s="36" t="n">
        <v>2100</v>
      </c>
      <c r="K28" s="36" t="n">
        <v>1836</v>
      </c>
      <c r="L28" s="36" t="n">
        <v>1607</v>
      </c>
      <c r="M28" s="36" t="n">
        <v>1537</v>
      </c>
      <c r="N28" s="36" t="n">
        <v>1423</v>
      </c>
      <c r="O28" s="36" t="n">
        <v>1180</v>
      </c>
      <c r="P28" s="36" t="n">
        <v>2666</v>
      </c>
      <c r="Q28" s="36" t="n">
        <f aca="false">SUM(C28:P28)</f>
        <v>31842</v>
      </c>
      <c r="R28" s="36" t="n">
        <v>2878</v>
      </c>
      <c r="S28" s="36" t="n">
        <v>2769</v>
      </c>
      <c r="T28" s="36" t="n">
        <v>2914</v>
      </c>
      <c r="U28" s="36" t="n">
        <v>2966</v>
      </c>
      <c r="V28" s="36" t="n">
        <v>2828</v>
      </c>
      <c r="W28" s="36" t="n">
        <v>2581</v>
      </c>
      <c r="X28" s="36" t="n">
        <v>2434</v>
      </c>
      <c r="Y28" s="36" t="n">
        <v>2234</v>
      </c>
      <c r="Z28" s="36" t="n">
        <v>1995</v>
      </c>
      <c r="AA28" s="36" t="n">
        <v>1824</v>
      </c>
      <c r="AB28" s="36" t="n">
        <v>1704</v>
      </c>
      <c r="AC28" s="36" t="n">
        <v>1505</v>
      </c>
      <c r="AD28" s="36" t="n">
        <v>1299</v>
      </c>
      <c r="AE28" s="36" t="n">
        <v>3413</v>
      </c>
      <c r="AF28" s="36" t="n">
        <f aca="false">SUM(R28:AE28)</f>
        <v>33344</v>
      </c>
    </row>
    <row r="29" customFormat="false" ht="12.8" hidden="false" customHeight="false" outlineLevel="0" collapsed="false">
      <c r="A29" s="0" t="n">
        <v>11027</v>
      </c>
      <c r="B29" s="0" t="s">
        <v>47</v>
      </c>
      <c r="C29" s="36" t="n">
        <v>10927</v>
      </c>
      <c r="D29" s="36" t="n">
        <v>11542</v>
      </c>
      <c r="E29" s="36" t="n">
        <v>12295</v>
      </c>
      <c r="F29" s="36" t="n">
        <v>12563</v>
      </c>
      <c r="G29" s="36" t="n">
        <v>12289</v>
      </c>
      <c r="H29" s="36" t="n">
        <v>11707</v>
      </c>
      <c r="I29" s="36" t="n">
        <v>11734</v>
      </c>
      <c r="J29" s="36" t="n">
        <v>11444</v>
      </c>
      <c r="K29" s="36" t="n">
        <v>10569</v>
      </c>
      <c r="L29" s="36" t="n">
        <v>9680</v>
      </c>
      <c r="M29" s="36" t="n">
        <v>9208</v>
      </c>
      <c r="N29" s="36" t="n">
        <v>7908</v>
      </c>
      <c r="O29" s="36" t="n">
        <v>6170</v>
      </c>
      <c r="P29" s="36" t="n">
        <v>12431</v>
      </c>
      <c r="Q29" s="36" t="n">
        <f aca="false">SUM(C29:P29)</f>
        <v>150467</v>
      </c>
      <c r="R29" s="36" t="n">
        <v>10639</v>
      </c>
      <c r="S29" s="36" t="n">
        <v>11324</v>
      </c>
      <c r="T29" s="36" t="n">
        <v>11723</v>
      </c>
      <c r="U29" s="36" t="n">
        <v>11863</v>
      </c>
      <c r="V29" s="36" t="n">
        <v>11626</v>
      </c>
      <c r="W29" s="36" t="n">
        <v>11489</v>
      </c>
      <c r="X29" s="36" t="n">
        <v>12070</v>
      </c>
      <c r="Y29" s="36" t="n">
        <v>12400</v>
      </c>
      <c r="Z29" s="36" t="n">
        <v>11993</v>
      </c>
      <c r="AA29" s="36" t="n">
        <v>11121</v>
      </c>
      <c r="AB29" s="36" t="n">
        <v>10327</v>
      </c>
      <c r="AC29" s="36" t="n">
        <v>9025</v>
      </c>
      <c r="AD29" s="36" t="n">
        <v>7409</v>
      </c>
      <c r="AE29" s="36" t="n">
        <v>15354</v>
      </c>
      <c r="AF29" s="36" t="n">
        <f aca="false">SUM(R29:AE29)</f>
        <v>158363</v>
      </c>
    </row>
    <row r="30" customFormat="false" ht="12.8" hidden="false" customHeight="false" outlineLevel="0" collapsed="false">
      <c r="A30" s="0" t="n">
        <v>11028</v>
      </c>
      <c r="B30" s="0" t="s">
        <v>48</v>
      </c>
      <c r="C30" s="36" t="n">
        <v>3891</v>
      </c>
      <c r="D30" s="36" t="n">
        <v>4122</v>
      </c>
      <c r="E30" s="36" t="n">
        <v>4390</v>
      </c>
      <c r="F30" s="36" t="n">
        <v>4406</v>
      </c>
      <c r="G30" s="36" t="n">
        <v>4124</v>
      </c>
      <c r="H30" s="36" t="n">
        <v>3678</v>
      </c>
      <c r="I30" s="36" t="n">
        <v>3618</v>
      </c>
      <c r="J30" s="36" t="n">
        <v>3629</v>
      </c>
      <c r="K30" s="36" t="n">
        <v>3444</v>
      </c>
      <c r="L30" s="36" t="n">
        <v>3217</v>
      </c>
      <c r="M30" s="36" t="n">
        <v>3055</v>
      </c>
      <c r="N30" s="36" t="n">
        <v>2781</v>
      </c>
      <c r="O30" s="36" t="n">
        <v>2539</v>
      </c>
      <c r="P30" s="36" t="n">
        <v>7305</v>
      </c>
      <c r="Q30" s="36" t="n">
        <f aca="false">SUM(C30:P30)</f>
        <v>54199</v>
      </c>
      <c r="R30" s="36" t="n">
        <v>3901</v>
      </c>
      <c r="S30" s="36" t="n">
        <v>4011</v>
      </c>
      <c r="T30" s="36" t="n">
        <v>4318</v>
      </c>
      <c r="U30" s="36" t="n">
        <v>4460</v>
      </c>
      <c r="V30" s="36" t="n">
        <v>4278</v>
      </c>
      <c r="W30" s="36" t="n">
        <v>3948</v>
      </c>
      <c r="X30" s="36" t="n">
        <v>3962</v>
      </c>
      <c r="Y30" s="36" t="n">
        <v>4019</v>
      </c>
      <c r="Z30" s="36" t="n">
        <v>3916</v>
      </c>
      <c r="AA30" s="36" t="n">
        <v>3819</v>
      </c>
      <c r="AB30" s="36" t="n">
        <v>3743</v>
      </c>
      <c r="AC30" s="36" t="n">
        <v>3430</v>
      </c>
      <c r="AD30" s="36" t="n">
        <v>3099</v>
      </c>
      <c r="AE30" s="36" t="n">
        <v>8503</v>
      </c>
      <c r="AF30" s="36" t="n">
        <f aca="false">SUM(R30:AE30)</f>
        <v>59407</v>
      </c>
    </row>
    <row r="31" customFormat="false" ht="12.8" hidden="false" customHeight="false" outlineLevel="0" collapsed="false">
      <c r="A31" s="0" t="n">
        <v>11029</v>
      </c>
      <c r="B31" s="0" t="s">
        <v>49</v>
      </c>
      <c r="C31" s="36" t="n">
        <v>1898</v>
      </c>
      <c r="D31" s="36" t="n">
        <v>2148</v>
      </c>
      <c r="E31" s="36" t="n">
        <v>2338</v>
      </c>
      <c r="F31" s="36" t="n">
        <v>2097</v>
      </c>
      <c r="G31" s="36" t="n">
        <v>1669</v>
      </c>
      <c r="H31" s="36" t="n">
        <v>1384</v>
      </c>
      <c r="I31" s="36" t="n">
        <v>1317</v>
      </c>
      <c r="J31" s="36" t="n">
        <v>1197</v>
      </c>
      <c r="K31" s="36" t="n">
        <v>1050</v>
      </c>
      <c r="L31" s="36" t="n">
        <v>929</v>
      </c>
      <c r="M31" s="36" t="n">
        <v>848</v>
      </c>
      <c r="N31" s="36" t="n">
        <v>759</v>
      </c>
      <c r="O31" s="36" t="n">
        <v>666</v>
      </c>
      <c r="P31" s="36" t="n">
        <v>1921</v>
      </c>
      <c r="Q31" s="36" t="n">
        <f aca="false">SUM(C31:P31)</f>
        <v>20221</v>
      </c>
      <c r="R31" s="36" t="n">
        <v>1863</v>
      </c>
      <c r="S31" s="36" t="n">
        <v>2090</v>
      </c>
      <c r="T31" s="36" t="n">
        <v>2225</v>
      </c>
      <c r="U31" s="36" t="n">
        <v>2176</v>
      </c>
      <c r="V31" s="36" t="n">
        <v>2011</v>
      </c>
      <c r="W31" s="36" t="n">
        <v>1803</v>
      </c>
      <c r="X31" s="36" t="n">
        <v>1618</v>
      </c>
      <c r="Y31" s="36" t="n">
        <v>1437</v>
      </c>
      <c r="Z31" s="36" t="n">
        <v>1325</v>
      </c>
      <c r="AA31" s="36" t="n">
        <v>1249</v>
      </c>
      <c r="AB31" s="36" t="n">
        <v>1150</v>
      </c>
      <c r="AC31" s="36" t="n">
        <v>989</v>
      </c>
      <c r="AD31" s="36" t="n">
        <v>853</v>
      </c>
      <c r="AE31" s="36" t="n">
        <v>2396</v>
      </c>
      <c r="AF31" s="36" t="n">
        <f aca="false">SUM(R31:AE31)</f>
        <v>23185</v>
      </c>
    </row>
    <row r="32" customFormat="false" ht="12.8" hidden="false" customHeight="false" outlineLevel="0" collapsed="false">
      <c r="A32" s="0" t="n">
        <v>11030</v>
      </c>
      <c r="B32" s="0" t="s">
        <v>50</v>
      </c>
      <c r="C32" s="36" t="n">
        <v>5976</v>
      </c>
      <c r="D32" s="36" t="n">
        <v>6332</v>
      </c>
      <c r="E32" s="36" t="n">
        <v>6403</v>
      </c>
      <c r="F32" s="36" t="n">
        <v>5878</v>
      </c>
      <c r="G32" s="36" t="n">
        <v>5055</v>
      </c>
      <c r="H32" s="36" t="n">
        <v>4323</v>
      </c>
      <c r="I32" s="36" t="n">
        <v>4019</v>
      </c>
      <c r="J32" s="36" t="n">
        <v>3557</v>
      </c>
      <c r="K32" s="36" t="n">
        <v>3115</v>
      </c>
      <c r="L32" s="36" t="n">
        <v>2911</v>
      </c>
      <c r="M32" s="36" t="n">
        <v>2784</v>
      </c>
      <c r="N32" s="36" t="n">
        <v>2440</v>
      </c>
      <c r="O32" s="36" t="n">
        <v>2062</v>
      </c>
      <c r="P32" s="36" t="n">
        <v>5128</v>
      </c>
      <c r="Q32" s="36" t="n">
        <f aca="false">SUM(C32:P32)</f>
        <v>59983</v>
      </c>
      <c r="R32" s="36" t="n">
        <v>5688</v>
      </c>
      <c r="S32" s="36" t="n">
        <v>5945</v>
      </c>
      <c r="T32" s="36" t="n">
        <v>6231</v>
      </c>
      <c r="U32" s="36" t="n">
        <v>5999</v>
      </c>
      <c r="V32" s="36" t="n">
        <v>5323</v>
      </c>
      <c r="W32" s="36" t="n">
        <v>4711</v>
      </c>
      <c r="X32" s="36" t="n">
        <v>4379</v>
      </c>
      <c r="Y32" s="36" t="n">
        <v>3936</v>
      </c>
      <c r="Z32" s="36" t="n">
        <v>3624</v>
      </c>
      <c r="AA32" s="36" t="n">
        <v>3370</v>
      </c>
      <c r="AB32" s="36" t="n">
        <v>3068</v>
      </c>
      <c r="AC32" s="36" t="n">
        <v>2672</v>
      </c>
      <c r="AD32" s="36" t="n">
        <v>2245</v>
      </c>
      <c r="AE32" s="36" t="n">
        <v>6199</v>
      </c>
      <c r="AF32" s="36" t="n">
        <f aca="false">SUM(R32:AE32)</f>
        <v>63390</v>
      </c>
    </row>
    <row r="33" customFormat="false" ht="12.8" hidden="false" customHeight="false" outlineLevel="0" collapsed="false">
      <c r="A33" s="0" t="n">
        <v>11031</v>
      </c>
      <c r="B33" s="0" t="s">
        <v>51</v>
      </c>
      <c r="C33" s="36" t="n">
        <v>5608</v>
      </c>
      <c r="D33" s="36" t="n">
        <v>5740</v>
      </c>
      <c r="E33" s="36" t="n">
        <v>5896</v>
      </c>
      <c r="F33" s="36" t="n">
        <v>5811</v>
      </c>
      <c r="G33" s="36" t="n">
        <v>5641</v>
      </c>
      <c r="H33" s="36" t="n">
        <v>5446</v>
      </c>
      <c r="I33" s="36" t="n">
        <v>5220</v>
      </c>
      <c r="J33" s="36" t="n">
        <v>4586</v>
      </c>
      <c r="K33" s="36" t="n">
        <v>3874</v>
      </c>
      <c r="L33" s="36" t="n">
        <v>3419</v>
      </c>
      <c r="M33" s="36" t="n">
        <v>3229</v>
      </c>
      <c r="N33" s="36" t="n">
        <v>2811</v>
      </c>
      <c r="O33" s="36" t="n">
        <v>2236</v>
      </c>
      <c r="P33" s="36" t="n">
        <v>4174</v>
      </c>
      <c r="Q33" s="36" t="n">
        <f aca="false">SUM(C33:P33)</f>
        <v>63691</v>
      </c>
      <c r="R33" s="36" t="n">
        <v>5485</v>
      </c>
      <c r="S33" s="36" t="n">
        <v>5843</v>
      </c>
      <c r="T33" s="36" t="n">
        <v>5778</v>
      </c>
      <c r="U33" s="36" t="n">
        <v>5663</v>
      </c>
      <c r="V33" s="36" t="n">
        <v>5557</v>
      </c>
      <c r="W33" s="36" t="n">
        <v>5443</v>
      </c>
      <c r="X33" s="36" t="n">
        <v>5325</v>
      </c>
      <c r="Y33" s="36" t="n">
        <v>4826</v>
      </c>
      <c r="Z33" s="36" t="n">
        <v>4290</v>
      </c>
      <c r="AA33" s="36" t="n">
        <v>3904</v>
      </c>
      <c r="AB33" s="36" t="n">
        <v>3603</v>
      </c>
      <c r="AC33" s="36" t="n">
        <v>3072</v>
      </c>
      <c r="AD33" s="36" t="n">
        <v>2489</v>
      </c>
      <c r="AE33" s="36" t="n">
        <v>5545</v>
      </c>
      <c r="AF33" s="36" t="n">
        <f aca="false">SUM(R33:AE33)</f>
        <v>66823</v>
      </c>
    </row>
    <row r="34" customFormat="false" ht="12.8" hidden="false" customHeight="false" outlineLevel="0" collapsed="false">
      <c r="A34" s="0" t="n">
        <v>11032</v>
      </c>
      <c r="B34" s="0" t="s">
        <v>52</v>
      </c>
      <c r="C34" s="36" t="n">
        <v>4143</v>
      </c>
      <c r="D34" s="36" t="n">
        <v>4440</v>
      </c>
      <c r="E34" s="36" t="n">
        <v>4430</v>
      </c>
      <c r="F34" s="36" t="n">
        <v>3957</v>
      </c>
      <c r="G34" s="36" t="n">
        <v>3477</v>
      </c>
      <c r="H34" s="36" t="n">
        <v>3227</v>
      </c>
      <c r="I34" s="36" t="n">
        <v>3276</v>
      </c>
      <c r="J34" s="36" t="n">
        <v>3122</v>
      </c>
      <c r="K34" s="36" t="n">
        <v>2719</v>
      </c>
      <c r="L34" s="36" t="n">
        <v>2293</v>
      </c>
      <c r="M34" s="36" t="n">
        <v>1961</v>
      </c>
      <c r="N34" s="36" t="n">
        <v>1594</v>
      </c>
      <c r="O34" s="36" t="n">
        <v>1269</v>
      </c>
      <c r="P34" s="36" t="n">
        <v>2489</v>
      </c>
      <c r="Q34" s="36" t="n">
        <f aca="false">SUM(C34:P34)</f>
        <v>42397</v>
      </c>
      <c r="R34" s="36" t="n">
        <v>4041</v>
      </c>
      <c r="S34" s="36" t="n">
        <v>4238</v>
      </c>
      <c r="T34" s="36" t="n">
        <v>4171</v>
      </c>
      <c r="U34" s="36" t="n">
        <v>3940</v>
      </c>
      <c r="V34" s="36" t="n">
        <v>3709</v>
      </c>
      <c r="W34" s="36" t="n">
        <v>3623</v>
      </c>
      <c r="X34" s="36" t="n">
        <v>3684</v>
      </c>
      <c r="Y34" s="36" t="n">
        <v>3450</v>
      </c>
      <c r="Z34" s="36" t="n">
        <v>2969</v>
      </c>
      <c r="AA34" s="36" t="n">
        <v>2491</v>
      </c>
      <c r="AB34" s="36" t="n">
        <v>2165</v>
      </c>
      <c r="AC34" s="36" t="n">
        <v>1802</v>
      </c>
      <c r="AD34" s="36" t="n">
        <v>1412</v>
      </c>
      <c r="AE34" s="36" t="n">
        <v>3115</v>
      </c>
      <c r="AF34" s="36" t="n">
        <f aca="false">SUM(R34:AE34)</f>
        <v>44810</v>
      </c>
    </row>
    <row r="35" customFormat="false" ht="12.8" hidden="false" customHeight="false" outlineLevel="0" collapsed="false">
      <c r="A35" s="0" t="n">
        <v>11033</v>
      </c>
      <c r="B35" s="0" t="s">
        <v>53</v>
      </c>
      <c r="C35" s="36" t="n">
        <v>6279</v>
      </c>
      <c r="D35" s="36" t="n">
        <v>6605</v>
      </c>
      <c r="E35" s="36" t="n">
        <v>6864</v>
      </c>
      <c r="F35" s="36" t="n">
        <v>6431</v>
      </c>
      <c r="G35" s="36" t="n">
        <v>5585</v>
      </c>
      <c r="H35" s="36" t="n">
        <v>4772</v>
      </c>
      <c r="I35" s="36" t="n">
        <v>4429</v>
      </c>
      <c r="J35" s="36" t="n">
        <v>4016</v>
      </c>
      <c r="K35" s="36" t="n">
        <v>3434</v>
      </c>
      <c r="L35" s="36" t="n">
        <v>3014</v>
      </c>
      <c r="M35" s="36" t="n">
        <v>2888</v>
      </c>
      <c r="N35" s="36" t="n">
        <v>2509</v>
      </c>
      <c r="O35" s="36" t="n">
        <v>1948</v>
      </c>
      <c r="P35" s="36" t="n">
        <v>4196</v>
      </c>
      <c r="Q35" s="36" t="n">
        <f aca="false">SUM(C35:P35)</f>
        <v>62970</v>
      </c>
      <c r="R35" s="36" t="n">
        <v>6158</v>
      </c>
      <c r="S35" s="36" t="n">
        <v>6335</v>
      </c>
      <c r="T35" s="36" t="n">
        <v>6662</v>
      </c>
      <c r="U35" s="36" t="n">
        <v>6583</v>
      </c>
      <c r="V35" s="36" t="n">
        <v>6140</v>
      </c>
      <c r="W35" s="36" t="n">
        <v>5547</v>
      </c>
      <c r="X35" s="36" t="n">
        <v>5122</v>
      </c>
      <c r="Y35" s="36" t="n">
        <v>4598</v>
      </c>
      <c r="Z35" s="36" t="n">
        <v>4116</v>
      </c>
      <c r="AA35" s="36" t="n">
        <v>3792</v>
      </c>
      <c r="AB35" s="36" t="n">
        <v>3447</v>
      </c>
      <c r="AC35" s="36" t="n">
        <v>2823</v>
      </c>
      <c r="AD35" s="36" t="n">
        <v>2228</v>
      </c>
      <c r="AE35" s="36" t="n">
        <v>5653</v>
      </c>
      <c r="AF35" s="36" t="n">
        <f aca="false">SUM(R35:AE35)</f>
        <v>69204</v>
      </c>
    </row>
    <row r="36" customFormat="false" ht="12.8" hidden="false" customHeight="false" outlineLevel="0" collapsed="false">
      <c r="A36" s="0" t="n">
        <v>11034</v>
      </c>
      <c r="B36" s="0" t="s">
        <v>54</v>
      </c>
      <c r="C36" s="36" t="n">
        <v>253</v>
      </c>
      <c r="D36" s="36" t="n">
        <v>279</v>
      </c>
      <c r="E36" s="36" t="n">
        <v>300</v>
      </c>
      <c r="F36" s="36" t="n">
        <v>275</v>
      </c>
      <c r="G36" s="36" t="n">
        <v>222</v>
      </c>
      <c r="H36" s="36" t="n">
        <v>179</v>
      </c>
      <c r="I36" s="36" t="n">
        <v>168</v>
      </c>
      <c r="J36" s="36" t="n">
        <v>156</v>
      </c>
      <c r="K36" s="36" t="n">
        <v>150</v>
      </c>
      <c r="L36" s="36" t="n">
        <v>149</v>
      </c>
      <c r="M36" s="36" t="n">
        <v>136</v>
      </c>
      <c r="N36" s="36" t="n">
        <v>107</v>
      </c>
      <c r="O36" s="36" t="n">
        <v>91</v>
      </c>
      <c r="P36" s="36" t="n">
        <v>320</v>
      </c>
      <c r="Q36" s="36" t="n">
        <f aca="false">SUM(C36:P36)</f>
        <v>2785</v>
      </c>
      <c r="R36" s="36" t="n">
        <v>242</v>
      </c>
      <c r="S36" s="36" t="n">
        <v>264</v>
      </c>
      <c r="T36" s="36" t="n">
        <v>281</v>
      </c>
      <c r="U36" s="36" t="n">
        <v>270</v>
      </c>
      <c r="V36" s="36" t="n">
        <v>237</v>
      </c>
      <c r="W36" s="36" t="n">
        <v>206</v>
      </c>
      <c r="X36" s="36" t="n">
        <v>198</v>
      </c>
      <c r="Y36" s="36" t="n">
        <v>194</v>
      </c>
      <c r="Z36" s="36" t="n">
        <v>181</v>
      </c>
      <c r="AA36" s="36" t="n">
        <v>167</v>
      </c>
      <c r="AB36" s="36" t="n">
        <v>153</v>
      </c>
      <c r="AC36" s="36" t="n">
        <v>129</v>
      </c>
      <c r="AD36" s="36" t="n">
        <v>121</v>
      </c>
      <c r="AE36" s="36" t="n">
        <v>421</v>
      </c>
      <c r="AF36" s="36" t="n">
        <f aca="false">SUM(R36:AE36)</f>
        <v>3064</v>
      </c>
    </row>
    <row r="37" customFormat="false" ht="12.8" hidden="false" customHeight="false" outlineLevel="0" collapsed="false">
      <c r="A37" s="0" t="n">
        <v>11035</v>
      </c>
      <c r="B37" s="0" t="s">
        <v>55</v>
      </c>
      <c r="C37" s="36" t="n">
        <v>4378</v>
      </c>
      <c r="D37" s="36" t="n">
        <v>4221</v>
      </c>
      <c r="E37" s="36" t="n">
        <v>4110</v>
      </c>
      <c r="F37" s="36" t="n">
        <v>3954</v>
      </c>
      <c r="G37" s="36" t="n">
        <v>3768</v>
      </c>
      <c r="H37" s="36" t="n">
        <v>3485</v>
      </c>
      <c r="I37" s="36" t="n">
        <v>3343</v>
      </c>
      <c r="J37" s="36" t="n">
        <v>3071</v>
      </c>
      <c r="K37" s="36" t="n">
        <v>2713</v>
      </c>
      <c r="L37" s="36" t="n">
        <v>2399</v>
      </c>
      <c r="M37" s="36" t="n">
        <v>2259</v>
      </c>
      <c r="N37" s="36" t="n">
        <v>2061</v>
      </c>
      <c r="O37" s="36" t="n">
        <v>1638</v>
      </c>
      <c r="P37" s="36" t="n">
        <v>3272</v>
      </c>
      <c r="Q37" s="36" t="n">
        <f aca="false">SUM(C37:P37)</f>
        <v>44672</v>
      </c>
      <c r="R37" s="36" t="n">
        <v>4251</v>
      </c>
      <c r="S37" s="36" t="n">
        <v>4135</v>
      </c>
      <c r="T37" s="36" t="n">
        <v>4076</v>
      </c>
      <c r="U37" s="36" t="n">
        <v>4019</v>
      </c>
      <c r="V37" s="36" t="n">
        <v>3948</v>
      </c>
      <c r="W37" s="36" t="n">
        <v>3799</v>
      </c>
      <c r="X37" s="36" t="n">
        <v>3644</v>
      </c>
      <c r="Y37" s="36" t="n">
        <v>3399</v>
      </c>
      <c r="Z37" s="36" t="n">
        <v>3105</v>
      </c>
      <c r="AA37" s="36" t="n">
        <v>2790</v>
      </c>
      <c r="AB37" s="36" t="n">
        <v>2563</v>
      </c>
      <c r="AC37" s="36" t="n">
        <v>2228</v>
      </c>
      <c r="AD37" s="36" t="n">
        <v>1813</v>
      </c>
      <c r="AE37" s="36" t="n">
        <v>3940</v>
      </c>
      <c r="AF37" s="36" t="n">
        <f aca="false">SUM(R37:AE37)</f>
        <v>47710</v>
      </c>
    </row>
    <row r="38" customFormat="false" ht="12.8" hidden="false" customHeight="false" outlineLevel="0" collapsed="false">
      <c r="A38" s="0" t="n">
        <v>11036</v>
      </c>
      <c r="B38" s="0" t="s">
        <v>56</v>
      </c>
      <c r="C38" s="36" t="n">
        <v>264</v>
      </c>
      <c r="D38" s="36" t="n">
        <v>258</v>
      </c>
      <c r="E38" s="36" t="n">
        <v>279</v>
      </c>
      <c r="F38" s="36" t="n">
        <v>287</v>
      </c>
      <c r="G38" s="36" t="n">
        <v>275</v>
      </c>
      <c r="H38" s="36" t="n">
        <v>256</v>
      </c>
      <c r="I38" s="36" t="n">
        <v>253</v>
      </c>
      <c r="J38" s="36" t="n">
        <v>237</v>
      </c>
      <c r="K38" s="36" t="n">
        <v>214</v>
      </c>
      <c r="L38" s="36" t="n">
        <v>216</v>
      </c>
      <c r="M38" s="36" t="n">
        <v>231</v>
      </c>
      <c r="N38" s="36" t="n">
        <v>213</v>
      </c>
      <c r="O38" s="36" t="n">
        <v>184</v>
      </c>
      <c r="P38" s="36" t="n">
        <v>641</v>
      </c>
      <c r="Q38" s="36" t="n">
        <f aca="false">SUM(C38:P38)</f>
        <v>3808</v>
      </c>
      <c r="R38" s="36" t="n">
        <v>236</v>
      </c>
      <c r="S38" s="36" t="n">
        <v>264</v>
      </c>
      <c r="T38" s="36" t="n">
        <v>281</v>
      </c>
      <c r="U38" s="36" t="n">
        <v>295</v>
      </c>
      <c r="V38" s="36" t="n">
        <v>304</v>
      </c>
      <c r="W38" s="36" t="n">
        <v>289</v>
      </c>
      <c r="X38" s="36" t="n">
        <v>269</v>
      </c>
      <c r="Y38" s="36" t="n">
        <v>255</v>
      </c>
      <c r="Z38" s="36" t="n">
        <v>253</v>
      </c>
      <c r="AA38" s="36" t="n">
        <v>261</v>
      </c>
      <c r="AB38" s="36" t="n">
        <v>268</v>
      </c>
      <c r="AC38" s="36" t="n">
        <v>252</v>
      </c>
      <c r="AD38" s="36" t="n">
        <v>228</v>
      </c>
      <c r="AE38" s="36" t="n">
        <v>714</v>
      </c>
      <c r="AF38" s="36" t="n">
        <f aca="false">SUM(R38:AE38)</f>
        <v>4169</v>
      </c>
    </row>
    <row r="39" customFormat="false" ht="12.8" hidden="false" customHeight="false" outlineLevel="0" collapsed="false">
      <c r="A39" s="0" t="n">
        <v>11037</v>
      </c>
      <c r="B39" s="0" t="s">
        <v>57</v>
      </c>
      <c r="C39" s="36" t="n">
        <v>9828</v>
      </c>
      <c r="D39" s="36" t="n">
        <v>9936</v>
      </c>
      <c r="E39" s="36" t="n">
        <v>9906</v>
      </c>
      <c r="F39" s="36" t="n">
        <v>9397</v>
      </c>
      <c r="G39" s="36" t="n">
        <v>9222</v>
      </c>
      <c r="H39" s="36" t="n">
        <v>9246</v>
      </c>
      <c r="I39" s="36" t="n">
        <v>8949</v>
      </c>
      <c r="J39" s="36" t="n">
        <v>7723</v>
      </c>
      <c r="K39" s="36" t="n">
        <v>6210</v>
      </c>
      <c r="L39" s="36" t="n">
        <v>5054</v>
      </c>
      <c r="M39" s="36" t="n">
        <v>4562</v>
      </c>
      <c r="N39" s="36" t="n">
        <v>4015</v>
      </c>
      <c r="O39" s="36" t="n">
        <v>3225</v>
      </c>
      <c r="P39" s="36" t="n">
        <v>6597</v>
      </c>
      <c r="Q39" s="36" t="n">
        <f aca="false">SUM(C39:P39)</f>
        <v>103870</v>
      </c>
      <c r="R39" s="36" t="n">
        <v>10012</v>
      </c>
      <c r="S39" s="36" t="n">
        <v>9697</v>
      </c>
      <c r="T39" s="36" t="n">
        <v>9223</v>
      </c>
      <c r="U39" s="36" t="n">
        <v>8922</v>
      </c>
      <c r="V39" s="36" t="n">
        <v>9069</v>
      </c>
      <c r="W39" s="36" t="n">
        <v>9118</v>
      </c>
      <c r="X39" s="36" t="n">
        <v>8821</v>
      </c>
      <c r="Y39" s="36" t="n">
        <v>7788</v>
      </c>
      <c r="Z39" s="36" t="n">
        <v>6509</v>
      </c>
      <c r="AA39" s="36" t="n">
        <v>5511</v>
      </c>
      <c r="AB39" s="36" t="n">
        <v>5050</v>
      </c>
      <c r="AC39" s="36" t="n">
        <v>4584</v>
      </c>
      <c r="AD39" s="36" t="n">
        <v>3870</v>
      </c>
      <c r="AE39" s="36" t="n">
        <v>8136</v>
      </c>
      <c r="AF39" s="36" t="n">
        <f aca="false">SUM(R39:AE39)</f>
        <v>106310</v>
      </c>
    </row>
    <row r="40" customFormat="false" ht="12.8" hidden="false" customHeight="false" outlineLevel="0" collapsed="false">
      <c r="A40" s="0" t="n">
        <v>11038</v>
      </c>
      <c r="B40" s="0" t="s">
        <v>58</v>
      </c>
      <c r="C40" s="36" t="n">
        <v>532</v>
      </c>
      <c r="D40" s="36" t="n">
        <v>546</v>
      </c>
      <c r="E40" s="36" t="n">
        <v>557</v>
      </c>
      <c r="F40" s="36" t="n">
        <v>535</v>
      </c>
      <c r="G40" s="36" t="n">
        <v>474</v>
      </c>
      <c r="H40" s="36" t="n">
        <v>436</v>
      </c>
      <c r="I40" s="36" t="n">
        <v>436</v>
      </c>
      <c r="J40" s="36" t="n">
        <v>406</v>
      </c>
      <c r="K40" s="36" t="n">
        <v>377</v>
      </c>
      <c r="L40" s="36" t="n">
        <v>366</v>
      </c>
      <c r="M40" s="36" t="n">
        <v>363</v>
      </c>
      <c r="N40" s="36" t="n">
        <v>336</v>
      </c>
      <c r="O40" s="36" t="n">
        <v>297</v>
      </c>
      <c r="P40" s="36" t="n">
        <v>961</v>
      </c>
      <c r="Q40" s="36" t="n">
        <f aca="false">SUM(C40:P40)</f>
        <v>6622</v>
      </c>
      <c r="R40" s="36" t="n">
        <v>515</v>
      </c>
      <c r="S40" s="36" t="n">
        <v>534</v>
      </c>
      <c r="T40" s="36" t="n">
        <v>540</v>
      </c>
      <c r="U40" s="36" t="n">
        <v>533</v>
      </c>
      <c r="V40" s="36" t="n">
        <v>518</v>
      </c>
      <c r="W40" s="36" t="n">
        <v>506</v>
      </c>
      <c r="X40" s="36" t="n">
        <v>502</v>
      </c>
      <c r="Y40" s="36" t="n">
        <v>465</v>
      </c>
      <c r="Z40" s="36" t="n">
        <v>430</v>
      </c>
      <c r="AA40" s="36" t="n">
        <v>435</v>
      </c>
      <c r="AB40" s="36" t="n">
        <v>443</v>
      </c>
      <c r="AC40" s="36" t="n">
        <v>397</v>
      </c>
      <c r="AD40" s="36" t="n">
        <v>347</v>
      </c>
      <c r="AE40" s="36" t="n">
        <v>1108</v>
      </c>
      <c r="AF40" s="36" t="n">
        <f aca="false">SUM(R40:AE40)</f>
        <v>7273</v>
      </c>
    </row>
    <row r="41" customFormat="false" ht="12.8" hidden="false" customHeight="false" outlineLevel="0" collapsed="false">
      <c r="A41" s="0" t="n">
        <v>11039</v>
      </c>
      <c r="B41" s="0" t="s">
        <v>59</v>
      </c>
      <c r="C41" s="36" t="n">
        <v>1427</v>
      </c>
      <c r="D41" s="36" t="n">
        <v>1481</v>
      </c>
      <c r="E41" s="36" t="n">
        <v>1515</v>
      </c>
      <c r="F41" s="36" t="n">
        <v>1541</v>
      </c>
      <c r="G41" s="36" t="n">
        <v>1498</v>
      </c>
      <c r="H41" s="36" t="n">
        <v>1357</v>
      </c>
      <c r="I41" s="36" t="n">
        <v>1290</v>
      </c>
      <c r="J41" s="36" t="n">
        <v>1244</v>
      </c>
      <c r="K41" s="36" t="n">
        <v>1135</v>
      </c>
      <c r="L41" s="36" t="n">
        <v>1039</v>
      </c>
      <c r="M41" s="36" t="n">
        <v>1029</v>
      </c>
      <c r="N41" s="36" t="n">
        <v>972</v>
      </c>
      <c r="O41" s="36" t="n">
        <v>881</v>
      </c>
      <c r="P41" s="36" t="n">
        <v>2421</v>
      </c>
      <c r="Q41" s="36" t="n">
        <f aca="false">SUM(C41:P41)</f>
        <v>18830</v>
      </c>
      <c r="R41" s="36" t="n">
        <v>1383</v>
      </c>
      <c r="S41" s="36" t="n">
        <v>1343</v>
      </c>
      <c r="T41" s="36" t="n">
        <v>1399</v>
      </c>
      <c r="U41" s="36" t="n">
        <v>1480</v>
      </c>
      <c r="V41" s="36" t="n">
        <v>1512</v>
      </c>
      <c r="W41" s="36" t="n">
        <v>1459</v>
      </c>
      <c r="X41" s="36" t="n">
        <v>1422</v>
      </c>
      <c r="Y41" s="36" t="n">
        <v>1326</v>
      </c>
      <c r="Z41" s="36" t="n">
        <v>1226</v>
      </c>
      <c r="AA41" s="36" t="n">
        <v>1218</v>
      </c>
      <c r="AB41" s="36" t="n">
        <v>1223</v>
      </c>
      <c r="AC41" s="36" t="n">
        <v>1116</v>
      </c>
      <c r="AD41" s="36" t="n">
        <v>979</v>
      </c>
      <c r="AE41" s="36" t="n">
        <v>2604</v>
      </c>
      <c r="AF41" s="36" t="n">
        <f aca="false">SUM(R41:AE41)</f>
        <v>19690</v>
      </c>
    </row>
    <row r="42" customFormat="false" ht="12.8" hidden="false" customHeight="false" outlineLevel="0" collapsed="false">
      <c r="A42" s="0" t="n">
        <v>11040</v>
      </c>
      <c r="B42" s="0" t="s">
        <v>60</v>
      </c>
      <c r="C42" s="36" t="n">
        <v>1032</v>
      </c>
      <c r="D42" s="36" t="n">
        <v>1143</v>
      </c>
      <c r="E42" s="36" t="n">
        <v>1195</v>
      </c>
      <c r="F42" s="36" t="n">
        <v>1049</v>
      </c>
      <c r="G42" s="36" t="n">
        <v>849</v>
      </c>
      <c r="H42" s="36" t="n">
        <v>727</v>
      </c>
      <c r="I42" s="36" t="n">
        <v>702</v>
      </c>
      <c r="J42" s="36" t="n">
        <v>639</v>
      </c>
      <c r="K42" s="36" t="n">
        <v>540</v>
      </c>
      <c r="L42" s="36" t="n">
        <v>445</v>
      </c>
      <c r="M42" s="36" t="n">
        <v>410</v>
      </c>
      <c r="N42" s="36" t="n">
        <v>386</v>
      </c>
      <c r="O42" s="36" t="n">
        <v>316</v>
      </c>
      <c r="P42" s="36" t="n">
        <v>739</v>
      </c>
      <c r="Q42" s="36" t="n">
        <f aca="false">SUM(C42:P42)</f>
        <v>10172</v>
      </c>
      <c r="R42" s="36" t="n">
        <v>947</v>
      </c>
      <c r="S42" s="36" t="n">
        <v>1091</v>
      </c>
      <c r="T42" s="36" t="n">
        <v>1140</v>
      </c>
      <c r="U42" s="36" t="n">
        <v>1043</v>
      </c>
      <c r="V42" s="36" t="n">
        <v>895</v>
      </c>
      <c r="W42" s="36" t="n">
        <v>814</v>
      </c>
      <c r="X42" s="36" t="n">
        <v>773</v>
      </c>
      <c r="Y42" s="36" t="n">
        <v>673</v>
      </c>
      <c r="Z42" s="36" t="n">
        <v>586</v>
      </c>
      <c r="AA42" s="36" t="n">
        <v>539</v>
      </c>
      <c r="AB42" s="36" t="n">
        <v>502</v>
      </c>
      <c r="AC42" s="36" t="n">
        <v>436</v>
      </c>
      <c r="AD42" s="36" t="n">
        <v>382</v>
      </c>
      <c r="AE42" s="36" t="n">
        <v>1090</v>
      </c>
      <c r="AF42" s="36" t="n">
        <f aca="false">SUM(R42:AE42)</f>
        <v>10911</v>
      </c>
    </row>
    <row r="43" customFormat="false" ht="12.8" hidden="false" customHeight="false" outlineLevel="0" collapsed="false">
      <c r="A43" s="0" t="n">
        <v>11041</v>
      </c>
      <c r="B43" s="0" t="s">
        <v>61</v>
      </c>
      <c r="C43" s="36" t="n">
        <v>2472</v>
      </c>
      <c r="D43" s="36" t="n">
        <v>2730</v>
      </c>
      <c r="E43" s="36" t="n">
        <v>2794</v>
      </c>
      <c r="F43" s="36" t="n">
        <v>2767</v>
      </c>
      <c r="G43" s="36" t="n">
        <v>2746</v>
      </c>
      <c r="H43" s="36" t="n">
        <v>2666</v>
      </c>
      <c r="I43" s="36" t="n">
        <v>2696</v>
      </c>
      <c r="J43" s="36" t="n">
        <v>2632</v>
      </c>
      <c r="K43" s="36" t="n">
        <v>2383</v>
      </c>
      <c r="L43" s="36" t="n">
        <v>2135</v>
      </c>
      <c r="M43" s="36" t="n">
        <v>1979</v>
      </c>
      <c r="N43" s="36" t="n">
        <v>1714</v>
      </c>
      <c r="O43" s="36" t="n">
        <v>1438</v>
      </c>
      <c r="P43" s="36" t="n">
        <v>3138</v>
      </c>
      <c r="Q43" s="36" t="n">
        <f aca="false">SUM(C43:P43)</f>
        <v>34290</v>
      </c>
      <c r="R43" s="36" t="n">
        <v>2281</v>
      </c>
      <c r="S43" s="36" t="n">
        <v>2674</v>
      </c>
      <c r="T43" s="36" t="n">
        <v>2788</v>
      </c>
      <c r="U43" s="36" t="n">
        <v>2749</v>
      </c>
      <c r="V43" s="36" t="n">
        <v>2703</v>
      </c>
      <c r="W43" s="36" t="n">
        <v>2736</v>
      </c>
      <c r="X43" s="36" t="n">
        <v>2892</v>
      </c>
      <c r="Y43" s="36" t="n">
        <v>2832</v>
      </c>
      <c r="Z43" s="36" t="n">
        <v>2631</v>
      </c>
      <c r="AA43" s="36" t="n">
        <v>2512</v>
      </c>
      <c r="AB43" s="36" t="n">
        <v>2340</v>
      </c>
      <c r="AC43" s="36" t="n">
        <v>1969</v>
      </c>
      <c r="AD43" s="36" t="n">
        <v>1648</v>
      </c>
      <c r="AE43" s="36" t="n">
        <v>3764</v>
      </c>
      <c r="AF43" s="36" t="n">
        <f aca="false">SUM(R43:AE43)</f>
        <v>36519</v>
      </c>
    </row>
    <row r="44" customFormat="false" ht="12.8" hidden="false" customHeight="false" outlineLevel="0" collapsed="false">
      <c r="A44" s="0" t="n">
        <v>11042</v>
      </c>
      <c r="B44" s="0" t="s">
        <v>62</v>
      </c>
      <c r="C44" s="36" t="n">
        <v>6104</v>
      </c>
      <c r="D44" s="36" t="n">
        <v>6299</v>
      </c>
      <c r="E44" s="36" t="n">
        <v>6584</v>
      </c>
      <c r="F44" s="36" t="n">
        <v>6586</v>
      </c>
      <c r="G44" s="36" t="n">
        <v>6289</v>
      </c>
      <c r="H44" s="36" t="n">
        <v>5875</v>
      </c>
      <c r="I44" s="36" t="n">
        <v>5748</v>
      </c>
      <c r="J44" s="36" t="n">
        <v>5225</v>
      </c>
      <c r="K44" s="36" t="n">
        <v>4500</v>
      </c>
      <c r="L44" s="36" t="n">
        <v>4171</v>
      </c>
      <c r="M44" s="36" t="n">
        <v>4229</v>
      </c>
      <c r="N44" s="36" t="n">
        <v>3896</v>
      </c>
      <c r="O44" s="36" t="n">
        <v>3280</v>
      </c>
      <c r="P44" s="36" t="n">
        <v>8311</v>
      </c>
      <c r="Q44" s="36" t="n">
        <f aca="false">SUM(C44:P44)</f>
        <v>77097</v>
      </c>
      <c r="R44" s="36" t="n">
        <v>5921</v>
      </c>
      <c r="S44" s="36" t="n">
        <v>6232</v>
      </c>
      <c r="T44" s="36" t="n">
        <v>6460</v>
      </c>
      <c r="U44" s="36" t="n">
        <v>6407</v>
      </c>
      <c r="V44" s="36" t="n">
        <v>6429</v>
      </c>
      <c r="W44" s="36" t="n">
        <v>6300</v>
      </c>
      <c r="X44" s="36" t="n">
        <v>6172</v>
      </c>
      <c r="Y44" s="36" t="n">
        <v>5987</v>
      </c>
      <c r="Z44" s="36" t="n">
        <v>5699</v>
      </c>
      <c r="AA44" s="36" t="n">
        <v>5445</v>
      </c>
      <c r="AB44" s="36" t="n">
        <v>5215</v>
      </c>
      <c r="AC44" s="36" t="n">
        <v>4517</v>
      </c>
      <c r="AD44" s="36" t="n">
        <v>3808</v>
      </c>
      <c r="AE44" s="36" t="n">
        <v>9889</v>
      </c>
      <c r="AF44" s="36" t="n">
        <f aca="false">SUM(R44:AE44)</f>
        <v>84481</v>
      </c>
    </row>
    <row r="45" customFormat="false" ht="12.8" hidden="false" customHeight="false" outlineLevel="0" collapsed="false">
      <c r="A45" s="0" t="n">
        <v>11043</v>
      </c>
      <c r="B45" s="0" t="s">
        <v>63</v>
      </c>
      <c r="C45" s="36" t="n">
        <v>960</v>
      </c>
      <c r="D45" s="36" t="n">
        <v>1098</v>
      </c>
      <c r="E45" s="36" t="n">
        <v>1179</v>
      </c>
      <c r="F45" s="36" t="n">
        <v>1108</v>
      </c>
      <c r="G45" s="36" t="n">
        <v>894</v>
      </c>
      <c r="H45" s="36" t="n">
        <v>713</v>
      </c>
      <c r="I45" s="36" t="n">
        <v>668</v>
      </c>
      <c r="J45" s="36" t="n">
        <v>607</v>
      </c>
      <c r="K45" s="36" t="n">
        <v>547</v>
      </c>
      <c r="L45" s="36" t="n">
        <v>509</v>
      </c>
      <c r="M45" s="36" t="n">
        <v>471</v>
      </c>
      <c r="N45" s="36" t="n">
        <v>407</v>
      </c>
      <c r="O45" s="36" t="n">
        <v>360</v>
      </c>
      <c r="P45" s="36" t="n">
        <v>1118</v>
      </c>
      <c r="Q45" s="36" t="n">
        <f aca="false">SUM(C45:P45)</f>
        <v>10639</v>
      </c>
      <c r="R45" s="36" t="n">
        <v>980</v>
      </c>
      <c r="S45" s="36" t="n">
        <v>1110</v>
      </c>
      <c r="T45" s="36" t="n">
        <v>1140</v>
      </c>
      <c r="U45" s="36" t="n">
        <v>1072</v>
      </c>
      <c r="V45" s="36" t="n">
        <v>931</v>
      </c>
      <c r="W45" s="36" t="n">
        <v>811</v>
      </c>
      <c r="X45" s="36" t="n">
        <v>756</v>
      </c>
      <c r="Y45" s="36" t="n">
        <v>708</v>
      </c>
      <c r="Z45" s="36" t="n">
        <v>670</v>
      </c>
      <c r="AA45" s="36" t="n">
        <v>640</v>
      </c>
      <c r="AB45" s="36" t="n">
        <v>623</v>
      </c>
      <c r="AC45" s="36" t="n">
        <v>543</v>
      </c>
      <c r="AD45" s="36" t="n">
        <v>453</v>
      </c>
      <c r="AE45" s="36" t="n">
        <v>1445</v>
      </c>
      <c r="AF45" s="36" t="n">
        <f aca="false">SUM(R45:AE45)</f>
        <v>11882</v>
      </c>
    </row>
    <row r="46" customFormat="false" ht="12.8" hidden="false" customHeight="false" outlineLevel="0" collapsed="false">
      <c r="A46" s="0" t="n">
        <v>11044</v>
      </c>
      <c r="B46" s="0" t="s">
        <v>64</v>
      </c>
      <c r="C46" s="36" t="n">
        <v>2797</v>
      </c>
      <c r="D46" s="36" t="n">
        <v>2974</v>
      </c>
      <c r="E46" s="36" t="n">
        <v>2961</v>
      </c>
      <c r="F46" s="36" t="n">
        <v>2768</v>
      </c>
      <c r="G46" s="36" t="n">
        <v>2666</v>
      </c>
      <c r="H46" s="36" t="n">
        <v>2715</v>
      </c>
      <c r="I46" s="36" t="n">
        <v>2832</v>
      </c>
      <c r="J46" s="36" t="n">
        <v>2545</v>
      </c>
      <c r="K46" s="36" t="n">
        <v>2040</v>
      </c>
      <c r="L46" s="36" t="n">
        <v>1665</v>
      </c>
      <c r="M46" s="36" t="n">
        <v>1534</v>
      </c>
      <c r="N46" s="36" t="n">
        <v>1371</v>
      </c>
      <c r="O46" s="36" t="n">
        <v>1107</v>
      </c>
      <c r="P46" s="36" t="n">
        <v>2159</v>
      </c>
      <c r="Q46" s="36" t="n">
        <f aca="false">SUM(C46:P46)</f>
        <v>32134</v>
      </c>
      <c r="R46" s="36" t="n">
        <v>2679</v>
      </c>
      <c r="S46" s="36" t="n">
        <v>2848</v>
      </c>
      <c r="T46" s="36" t="n">
        <v>2811</v>
      </c>
      <c r="U46" s="36" t="n">
        <v>2691</v>
      </c>
      <c r="V46" s="36" t="n">
        <v>2664</v>
      </c>
      <c r="W46" s="36" t="n">
        <v>2760</v>
      </c>
      <c r="X46" s="36" t="n">
        <v>2890</v>
      </c>
      <c r="Y46" s="36" t="n">
        <v>2633</v>
      </c>
      <c r="Z46" s="36" t="n">
        <v>2211</v>
      </c>
      <c r="AA46" s="36" t="n">
        <v>1945</v>
      </c>
      <c r="AB46" s="36" t="n">
        <v>1817</v>
      </c>
      <c r="AC46" s="36" t="n">
        <v>1583</v>
      </c>
      <c r="AD46" s="36" t="n">
        <v>1277</v>
      </c>
      <c r="AE46" s="36" t="n">
        <v>2650</v>
      </c>
      <c r="AF46" s="36" t="n">
        <f aca="false">SUM(R46:AE46)</f>
        <v>33459</v>
      </c>
    </row>
    <row r="47" customFormat="false" ht="12.8" hidden="false" customHeight="false" outlineLevel="0" collapsed="false">
      <c r="A47" s="0" t="n">
        <v>11045</v>
      </c>
      <c r="B47" s="0" t="s">
        <v>65</v>
      </c>
      <c r="C47" s="36" t="n">
        <v>562</v>
      </c>
      <c r="D47" s="36" t="n">
        <v>644</v>
      </c>
      <c r="E47" s="36" t="n">
        <v>708</v>
      </c>
      <c r="F47" s="36" t="n">
        <v>617</v>
      </c>
      <c r="G47" s="36" t="n">
        <v>435</v>
      </c>
      <c r="H47" s="36" t="n">
        <v>337</v>
      </c>
      <c r="I47" s="36" t="n">
        <v>343</v>
      </c>
      <c r="J47" s="36" t="n">
        <v>320</v>
      </c>
      <c r="K47" s="36" t="n">
        <v>299</v>
      </c>
      <c r="L47" s="36" t="n">
        <v>296</v>
      </c>
      <c r="M47" s="36" t="n">
        <v>285</v>
      </c>
      <c r="N47" s="36" t="n">
        <v>258</v>
      </c>
      <c r="O47" s="36" t="n">
        <v>249</v>
      </c>
      <c r="P47" s="36" t="n">
        <v>818</v>
      </c>
      <c r="Q47" s="36" t="n">
        <f aca="false">SUM(C47:P47)</f>
        <v>6171</v>
      </c>
      <c r="R47" s="36" t="n">
        <v>561</v>
      </c>
      <c r="S47" s="36" t="n">
        <v>645</v>
      </c>
      <c r="T47" s="36" t="n">
        <v>691</v>
      </c>
      <c r="U47" s="36" t="n">
        <v>613</v>
      </c>
      <c r="V47" s="36" t="n">
        <v>483</v>
      </c>
      <c r="W47" s="36" t="n">
        <v>410</v>
      </c>
      <c r="X47" s="36" t="n">
        <v>396</v>
      </c>
      <c r="Y47" s="36" t="n">
        <v>376</v>
      </c>
      <c r="Z47" s="36" t="n">
        <v>362</v>
      </c>
      <c r="AA47" s="36" t="n">
        <v>351</v>
      </c>
      <c r="AB47" s="36" t="n">
        <v>339</v>
      </c>
      <c r="AC47" s="36" t="n">
        <v>316</v>
      </c>
      <c r="AD47" s="36" t="n">
        <v>288</v>
      </c>
      <c r="AE47" s="36" t="n">
        <v>926</v>
      </c>
      <c r="AF47" s="36" t="n">
        <f aca="false">SUM(R47:AE47)</f>
        <v>6757</v>
      </c>
    </row>
    <row r="48" customFormat="false" ht="12.8" hidden="false" customHeight="false" outlineLevel="0" collapsed="false">
      <c r="A48" s="0" t="n">
        <v>11046</v>
      </c>
      <c r="B48" s="0" t="s">
        <v>66</v>
      </c>
      <c r="C48" s="36" t="n">
        <v>2889</v>
      </c>
      <c r="D48" s="36" t="n">
        <v>3065</v>
      </c>
      <c r="E48" s="36" t="n">
        <v>3225</v>
      </c>
      <c r="F48" s="36" t="n">
        <v>3122</v>
      </c>
      <c r="G48" s="36" t="n">
        <v>2845</v>
      </c>
      <c r="H48" s="36" t="n">
        <v>2600</v>
      </c>
      <c r="I48" s="36" t="n">
        <v>2670</v>
      </c>
      <c r="J48" s="36" t="n">
        <v>2586</v>
      </c>
      <c r="K48" s="36" t="n">
        <v>2194</v>
      </c>
      <c r="L48" s="36" t="n">
        <v>1880</v>
      </c>
      <c r="M48" s="36" t="n">
        <v>1881</v>
      </c>
      <c r="N48" s="36" t="n">
        <v>1808</v>
      </c>
      <c r="O48" s="36" t="n">
        <v>1664</v>
      </c>
      <c r="P48" s="36" t="n">
        <v>4966</v>
      </c>
      <c r="Q48" s="36" t="n">
        <f aca="false">SUM(C48:P48)</f>
        <v>37395</v>
      </c>
      <c r="R48" s="36" t="n">
        <v>2839</v>
      </c>
      <c r="S48" s="36" t="n">
        <v>2892</v>
      </c>
      <c r="T48" s="36" t="n">
        <v>2982</v>
      </c>
      <c r="U48" s="36" t="n">
        <v>3053</v>
      </c>
      <c r="V48" s="36" t="n">
        <v>2995</v>
      </c>
      <c r="W48" s="36" t="n">
        <v>2903</v>
      </c>
      <c r="X48" s="36" t="n">
        <v>2956</v>
      </c>
      <c r="Y48" s="36" t="n">
        <v>2886</v>
      </c>
      <c r="Z48" s="36" t="n">
        <v>2609</v>
      </c>
      <c r="AA48" s="36" t="n">
        <v>2374</v>
      </c>
      <c r="AB48" s="36" t="n">
        <v>2324</v>
      </c>
      <c r="AC48" s="36" t="n">
        <v>2196</v>
      </c>
      <c r="AD48" s="36" t="n">
        <v>2042</v>
      </c>
      <c r="AE48" s="36" t="n">
        <v>5886</v>
      </c>
      <c r="AF48" s="36" t="n">
        <f aca="false">SUM(R48:AE48)</f>
        <v>40937</v>
      </c>
    </row>
    <row r="49" customFormat="false" ht="12.8" hidden="false" customHeight="false" outlineLevel="0" collapsed="false">
      <c r="A49" s="0" t="s">
        <v>86</v>
      </c>
      <c r="B49" s="0" t="s">
        <v>7</v>
      </c>
      <c r="C49" s="36" t="n">
        <v>268413</v>
      </c>
      <c r="D49" s="36" t="n">
        <v>281477</v>
      </c>
      <c r="E49" s="36" t="n">
        <v>289576</v>
      </c>
      <c r="F49" s="36" t="n">
        <v>283617</v>
      </c>
      <c r="G49" s="36" t="n">
        <v>271402</v>
      </c>
      <c r="H49" s="36" t="n">
        <v>256536</v>
      </c>
      <c r="I49" s="36" t="n">
        <v>249738</v>
      </c>
      <c r="J49" s="36" t="n">
        <v>229690</v>
      </c>
      <c r="K49" s="36" t="n">
        <v>201807</v>
      </c>
      <c r="L49" s="36" t="n">
        <v>179350</v>
      </c>
      <c r="M49" s="36" t="n">
        <v>166069</v>
      </c>
      <c r="N49" s="36" t="n">
        <v>142481</v>
      </c>
      <c r="O49" s="36" t="n">
        <v>115230</v>
      </c>
      <c r="P49" s="36" t="n">
        <v>238735</v>
      </c>
      <c r="Q49" s="36" t="n">
        <f aca="false">SUM(C49:P49)</f>
        <v>3174121</v>
      </c>
      <c r="R49" s="36" t="n">
        <v>258812</v>
      </c>
      <c r="S49" s="36" t="n">
        <v>270452</v>
      </c>
      <c r="T49" s="36" t="n">
        <v>276115</v>
      </c>
      <c r="U49" s="36" t="n">
        <v>273250</v>
      </c>
      <c r="V49" s="36" t="n">
        <v>268816</v>
      </c>
      <c r="W49" s="36" t="n">
        <v>262572</v>
      </c>
      <c r="X49" s="36" t="n">
        <v>261043</v>
      </c>
      <c r="Y49" s="36" t="n">
        <v>248697</v>
      </c>
      <c r="Z49" s="36" t="n">
        <v>228248</v>
      </c>
      <c r="AA49" s="36" t="n">
        <v>208339</v>
      </c>
      <c r="AB49" s="36" t="n">
        <v>190846</v>
      </c>
      <c r="AC49" s="36" t="n">
        <v>163217</v>
      </c>
      <c r="AD49" s="36" t="n">
        <v>133863</v>
      </c>
      <c r="AE49" s="36" t="n">
        <v>295210</v>
      </c>
      <c r="AF49" s="36" t="n">
        <f aca="false">SUM(R49:AE49)</f>
        <v>3339480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2022-11-17T16:39:33Z</dcterms:created>
  <dc:creator>Mario Hernández Morales</dc:creator>
  <dc:description/>
  <dc:language>es-MX</dc:language>
  <cp:lastModifiedBy>Mario Hernández Morales</cp:lastModifiedBy>
  <dcterms:modified xsi:type="dcterms:W3CDTF">2023-02-03T15:20:46Z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